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7629"/>
  <workbookPr autoCompressPictures="0"/>
  <bookViews>
    <workbookView xWindow="0" yWindow="0" windowWidth="25600" windowHeight="16060"/>
  </bookViews>
  <sheets>
    <sheet name="Sheet1" sheetId="1" r:id="rId1"/>
    <sheet name="Sheet2" sheetId="2" r:id="rId2"/>
    <sheet name="Sheet3" sheetId="3" r:id="rId3"/>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S75" i="1" l="1"/>
  <c r="R75" i="1"/>
  <c r="Q75" i="1"/>
  <c r="P75" i="1"/>
  <c r="O75" i="1"/>
  <c r="N75" i="1"/>
  <c r="M75" i="1"/>
  <c r="L75" i="1"/>
  <c r="K75" i="1"/>
  <c r="J75" i="1"/>
  <c r="I75" i="1"/>
  <c r="H75" i="1"/>
  <c r="G75" i="1"/>
  <c r="F75" i="1"/>
  <c r="E75" i="1"/>
  <c r="D75" i="1"/>
  <c r="C75" i="1"/>
  <c r="B75" i="1"/>
  <c r="S74" i="1"/>
  <c r="R74" i="1"/>
  <c r="Q74" i="1"/>
  <c r="P74" i="1"/>
  <c r="O74" i="1"/>
  <c r="N74" i="1"/>
  <c r="M74" i="1"/>
  <c r="L74" i="1"/>
  <c r="K74" i="1"/>
  <c r="J74" i="1"/>
  <c r="I74" i="1"/>
  <c r="H74" i="1"/>
  <c r="G74" i="1"/>
  <c r="F74" i="1"/>
  <c r="E74" i="1"/>
  <c r="D74" i="1"/>
  <c r="C74" i="1"/>
  <c r="B74" i="1"/>
  <c r="S72" i="1"/>
  <c r="R72" i="1"/>
  <c r="Q72" i="1"/>
  <c r="P72" i="1"/>
  <c r="O72" i="1"/>
  <c r="N72" i="1"/>
  <c r="M72" i="1"/>
  <c r="L72" i="1"/>
  <c r="K72" i="1"/>
  <c r="J72" i="1"/>
  <c r="I72" i="1"/>
  <c r="H72" i="1"/>
  <c r="G72" i="1"/>
  <c r="F72" i="1"/>
  <c r="E72" i="1"/>
  <c r="D72" i="1"/>
  <c r="C72" i="1"/>
  <c r="B72" i="1"/>
  <c r="S66" i="1"/>
  <c r="R66" i="1"/>
  <c r="Q66" i="1"/>
  <c r="P66" i="1"/>
  <c r="O66" i="1"/>
  <c r="N66" i="1"/>
  <c r="M66" i="1"/>
  <c r="L66" i="1"/>
  <c r="K66" i="1"/>
  <c r="J66" i="1"/>
  <c r="I66" i="1"/>
  <c r="H66" i="1"/>
  <c r="G66" i="1"/>
  <c r="F66" i="1"/>
  <c r="E66" i="1"/>
  <c r="D66" i="1"/>
  <c r="C66" i="1"/>
  <c r="B66" i="1"/>
  <c r="S65" i="1"/>
  <c r="R65" i="1"/>
  <c r="Q65" i="1"/>
  <c r="P65" i="1"/>
  <c r="O65" i="1"/>
  <c r="N65" i="1"/>
  <c r="M65" i="1"/>
  <c r="L65" i="1"/>
  <c r="K65" i="1"/>
  <c r="J65" i="1"/>
  <c r="I65" i="1"/>
  <c r="H65" i="1"/>
  <c r="G65" i="1"/>
  <c r="F65" i="1"/>
  <c r="E65" i="1"/>
  <c r="D65" i="1"/>
  <c r="C65" i="1"/>
  <c r="B65" i="1"/>
  <c r="S63" i="1"/>
  <c r="R63" i="1"/>
  <c r="Q63" i="1"/>
  <c r="P63" i="1"/>
  <c r="O63" i="1"/>
  <c r="N63" i="1"/>
  <c r="M63" i="1"/>
  <c r="L63" i="1"/>
  <c r="K63" i="1"/>
  <c r="J63" i="1"/>
  <c r="I63" i="1"/>
  <c r="H63" i="1"/>
  <c r="G63" i="1"/>
  <c r="F63" i="1"/>
  <c r="E63" i="1"/>
  <c r="D63" i="1"/>
  <c r="C63" i="1"/>
  <c r="B63" i="1"/>
  <c r="S61" i="1"/>
  <c r="R61" i="1"/>
  <c r="Q61" i="1"/>
  <c r="P61" i="1"/>
  <c r="O61" i="1"/>
  <c r="N61" i="1"/>
  <c r="M61" i="1"/>
  <c r="L61" i="1"/>
  <c r="K61" i="1"/>
  <c r="J61" i="1"/>
  <c r="I61" i="1"/>
  <c r="H61" i="1"/>
  <c r="G61" i="1"/>
  <c r="F61" i="1"/>
  <c r="E61" i="1"/>
  <c r="D61" i="1"/>
  <c r="C61" i="1"/>
  <c r="B61" i="1"/>
  <c r="S7" i="1"/>
  <c r="R7" i="1"/>
  <c r="Q7" i="1"/>
  <c r="P7" i="1"/>
  <c r="O7" i="1"/>
  <c r="N7" i="1"/>
  <c r="M7" i="1"/>
  <c r="L7" i="1"/>
  <c r="K7" i="1"/>
  <c r="J7" i="1"/>
  <c r="I7" i="1"/>
  <c r="H7" i="1"/>
  <c r="G7" i="1"/>
  <c r="F7" i="1"/>
  <c r="E7" i="1"/>
  <c r="D7" i="1"/>
  <c r="C7" i="1"/>
  <c r="B7" i="1"/>
  <c r="S69" i="1"/>
  <c r="R69" i="1"/>
  <c r="Q69" i="1"/>
  <c r="P69" i="1"/>
  <c r="O69" i="1"/>
  <c r="N69" i="1"/>
  <c r="M69" i="1"/>
  <c r="L69" i="1"/>
  <c r="K69" i="1"/>
  <c r="J69" i="1"/>
  <c r="I69" i="1"/>
  <c r="H69" i="1"/>
  <c r="G69" i="1"/>
  <c r="F69" i="1"/>
  <c r="E69" i="1"/>
  <c r="D69" i="1"/>
  <c r="C69" i="1"/>
  <c r="B69" i="1"/>
  <c r="S67" i="1"/>
  <c r="R67" i="1"/>
  <c r="Q67" i="1"/>
  <c r="P67" i="1"/>
  <c r="O67" i="1"/>
  <c r="N67" i="1"/>
  <c r="M67" i="1"/>
  <c r="L67" i="1"/>
  <c r="K67" i="1"/>
  <c r="J67" i="1"/>
  <c r="I67" i="1"/>
  <c r="H67" i="1"/>
  <c r="G67" i="1"/>
  <c r="F67" i="1"/>
  <c r="E67" i="1"/>
  <c r="D67" i="1"/>
  <c r="C67" i="1"/>
  <c r="B67" i="1"/>
  <c r="S68" i="1"/>
  <c r="R68" i="1"/>
  <c r="Q68" i="1"/>
  <c r="P68" i="1"/>
  <c r="O68" i="1"/>
  <c r="N68" i="1"/>
  <c r="M68" i="1"/>
  <c r="L68" i="1"/>
  <c r="K68" i="1"/>
  <c r="J68" i="1"/>
  <c r="I68" i="1"/>
  <c r="H68" i="1"/>
  <c r="G68" i="1"/>
  <c r="F68" i="1"/>
  <c r="E68" i="1"/>
  <c r="D68" i="1"/>
  <c r="C68" i="1"/>
  <c r="B68" i="1"/>
  <c r="A71" i="1"/>
  <c r="S73" i="1"/>
  <c r="R73" i="1"/>
  <c r="Q73" i="1"/>
  <c r="P73" i="1"/>
  <c r="O73" i="1"/>
  <c r="N73" i="1"/>
  <c r="M73" i="1"/>
  <c r="L73" i="1"/>
  <c r="K73" i="1"/>
  <c r="J73" i="1"/>
  <c r="I73" i="1"/>
  <c r="H73" i="1"/>
  <c r="G73" i="1"/>
  <c r="F73" i="1"/>
  <c r="E73" i="1"/>
  <c r="D73" i="1"/>
  <c r="C73" i="1"/>
  <c r="B73" i="1"/>
  <c r="S71" i="1"/>
  <c r="R71" i="1"/>
  <c r="Q71" i="1"/>
  <c r="P71" i="1"/>
  <c r="O71" i="1"/>
  <c r="N71" i="1"/>
  <c r="M71" i="1"/>
  <c r="L71" i="1"/>
  <c r="K71" i="1"/>
  <c r="J71" i="1"/>
  <c r="I71" i="1"/>
  <c r="H71" i="1"/>
  <c r="G71" i="1"/>
  <c r="F71" i="1"/>
  <c r="E71" i="1"/>
  <c r="D71" i="1"/>
  <c r="C71" i="1"/>
  <c r="B71" i="1"/>
  <c r="S70" i="1"/>
  <c r="R70" i="1"/>
  <c r="Q70" i="1"/>
  <c r="P70" i="1"/>
  <c r="O70" i="1"/>
  <c r="N70" i="1"/>
  <c r="M70" i="1"/>
  <c r="L70" i="1"/>
  <c r="K70" i="1"/>
  <c r="J70" i="1"/>
  <c r="I70" i="1"/>
  <c r="H70" i="1"/>
  <c r="G70" i="1"/>
  <c r="F70" i="1"/>
  <c r="E70" i="1"/>
  <c r="D70" i="1"/>
  <c r="C70" i="1"/>
  <c r="B70"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2" i="1"/>
  <c r="A43" i="1"/>
  <c r="A44" i="1"/>
  <c r="A45" i="1"/>
  <c r="A46" i="1"/>
  <c r="A47" i="1"/>
  <c r="A48" i="1"/>
  <c r="A49" i="1"/>
  <c r="A55" i="1"/>
  <c r="A56" i="1"/>
  <c r="A58" i="1"/>
  <c r="A59" i="1"/>
  <c r="A60" i="1"/>
  <c r="S64" i="1"/>
  <c r="R64" i="1"/>
  <c r="Q64" i="1"/>
  <c r="P64" i="1"/>
  <c r="S62" i="1"/>
  <c r="R62" i="1"/>
  <c r="Q62" i="1"/>
  <c r="P62" i="1"/>
  <c r="S60" i="1"/>
  <c r="R60" i="1"/>
  <c r="Q60" i="1"/>
  <c r="P60" i="1"/>
  <c r="S59" i="1"/>
  <c r="R59" i="1"/>
  <c r="Q59" i="1"/>
  <c r="P59" i="1"/>
  <c r="S58" i="1"/>
  <c r="R58" i="1"/>
  <c r="Q58" i="1"/>
  <c r="P58" i="1"/>
  <c r="S57" i="1"/>
  <c r="R57" i="1"/>
  <c r="Q57" i="1"/>
  <c r="P57" i="1"/>
  <c r="S56" i="1"/>
  <c r="R56" i="1"/>
  <c r="Q56" i="1"/>
  <c r="P56" i="1"/>
  <c r="S55" i="1"/>
  <c r="R55" i="1"/>
  <c r="Q55" i="1"/>
  <c r="P55" i="1"/>
  <c r="S54" i="1"/>
  <c r="R54" i="1"/>
  <c r="Q54" i="1"/>
  <c r="P54" i="1"/>
  <c r="S53" i="1"/>
  <c r="R53" i="1"/>
  <c r="Q53" i="1"/>
  <c r="P53" i="1"/>
  <c r="S52" i="1"/>
  <c r="R52" i="1"/>
  <c r="Q52" i="1"/>
  <c r="P52" i="1"/>
  <c r="S51" i="1"/>
  <c r="R51" i="1"/>
  <c r="Q51" i="1"/>
  <c r="P51" i="1"/>
  <c r="S50" i="1"/>
  <c r="R50" i="1"/>
  <c r="Q50" i="1"/>
  <c r="P50" i="1"/>
  <c r="S49" i="1"/>
  <c r="R49" i="1"/>
  <c r="Q49" i="1"/>
  <c r="P49" i="1"/>
  <c r="S48" i="1"/>
  <c r="R48" i="1"/>
  <c r="Q48" i="1"/>
  <c r="P48" i="1"/>
  <c r="S47" i="1"/>
  <c r="R47" i="1"/>
  <c r="Q47" i="1"/>
  <c r="P47" i="1"/>
  <c r="S46" i="1"/>
  <c r="R46" i="1"/>
  <c r="Q46" i="1"/>
  <c r="P46" i="1"/>
  <c r="S45" i="1"/>
  <c r="R45" i="1"/>
  <c r="Q45" i="1"/>
  <c r="P45" i="1"/>
  <c r="S44" i="1"/>
  <c r="R44" i="1"/>
  <c r="Q44" i="1"/>
  <c r="P44" i="1"/>
  <c r="S43" i="1"/>
  <c r="R43" i="1"/>
  <c r="Q43" i="1"/>
  <c r="P43" i="1"/>
  <c r="S42" i="1"/>
  <c r="R42" i="1"/>
  <c r="Q42" i="1"/>
  <c r="P42" i="1"/>
  <c r="S41" i="1"/>
  <c r="R41" i="1"/>
  <c r="Q41" i="1"/>
  <c r="P41" i="1"/>
  <c r="S40" i="1"/>
  <c r="R40" i="1"/>
  <c r="Q40" i="1"/>
  <c r="P40" i="1"/>
  <c r="S39" i="1"/>
  <c r="R39" i="1"/>
  <c r="Q39" i="1"/>
  <c r="P39" i="1"/>
  <c r="S38" i="1"/>
  <c r="R38" i="1"/>
  <c r="Q38" i="1"/>
  <c r="P38" i="1"/>
  <c r="S37" i="1"/>
  <c r="R37" i="1"/>
  <c r="Q37" i="1"/>
  <c r="P37" i="1"/>
  <c r="S36" i="1"/>
  <c r="R36" i="1"/>
  <c r="Q36" i="1"/>
  <c r="P36" i="1"/>
  <c r="S35" i="1"/>
  <c r="R35" i="1"/>
  <c r="Q35" i="1"/>
  <c r="P35" i="1"/>
  <c r="S34" i="1"/>
  <c r="R34" i="1"/>
  <c r="Q34" i="1"/>
  <c r="P34" i="1"/>
  <c r="S33" i="1"/>
  <c r="R33" i="1"/>
  <c r="Q33" i="1"/>
  <c r="P33" i="1"/>
  <c r="S32" i="1"/>
  <c r="R32" i="1"/>
  <c r="Q32" i="1"/>
  <c r="P32" i="1"/>
  <c r="S31" i="1"/>
  <c r="R31" i="1"/>
  <c r="Q31" i="1"/>
  <c r="P31" i="1"/>
  <c r="S30" i="1"/>
  <c r="R30" i="1"/>
  <c r="Q30" i="1"/>
  <c r="P30" i="1"/>
  <c r="S29" i="1"/>
  <c r="R29" i="1"/>
  <c r="Q29" i="1"/>
  <c r="P29" i="1"/>
  <c r="S28" i="1"/>
  <c r="R28" i="1"/>
  <c r="Q28" i="1"/>
  <c r="P28" i="1"/>
  <c r="S27" i="1"/>
  <c r="R27" i="1"/>
  <c r="Q27" i="1"/>
  <c r="P27" i="1"/>
  <c r="S26" i="1"/>
  <c r="R26" i="1"/>
  <c r="Q26" i="1"/>
  <c r="P26" i="1"/>
  <c r="S25" i="1"/>
  <c r="R25" i="1"/>
  <c r="Q25" i="1"/>
  <c r="P25" i="1"/>
  <c r="S24" i="1"/>
  <c r="R24" i="1"/>
  <c r="Q24" i="1"/>
  <c r="P24" i="1"/>
  <c r="S23" i="1"/>
  <c r="R23" i="1"/>
  <c r="Q23" i="1"/>
  <c r="P23" i="1"/>
  <c r="S22" i="1"/>
  <c r="R22" i="1"/>
  <c r="Q22" i="1"/>
  <c r="P22" i="1"/>
  <c r="S21" i="1"/>
  <c r="R21" i="1"/>
  <c r="Q21" i="1"/>
  <c r="P21" i="1"/>
  <c r="S20" i="1"/>
  <c r="R20" i="1"/>
  <c r="Q20" i="1"/>
  <c r="P20" i="1"/>
  <c r="S19" i="1"/>
  <c r="R19" i="1"/>
  <c r="Q19" i="1"/>
  <c r="P19" i="1"/>
  <c r="S18" i="1"/>
  <c r="R18" i="1"/>
  <c r="Q18" i="1"/>
  <c r="P18" i="1"/>
  <c r="S17" i="1"/>
  <c r="R17" i="1"/>
  <c r="Q17" i="1"/>
  <c r="P17" i="1"/>
  <c r="S16" i="1"/>
  <c r="R16" i="1"/>
  <c r="Q16" i="1"/>
  <c r="P16" i="1"/>
  <c r="S15" i="1"/>
  <c r="R15" i="1"/>
  <c r="Q15" i="1"/>
  <c r="P15" i="1"/>
  <c r="S14" i="1"/>
  <c r="R14" i="1"/>
  <c r="Q14" i="1"/>
  <c r="P14" i="1"/>
  <c r="S13" i="1"/>
  <c r="R13" i="1"/>
  <c r="Q13" i="1"/>
  <c r="P13" i="1"/>
  <c r="S12" i="1"/>
  <c r="R12" i="1"/>
  <c r="Q12" i="1"/>
  <c r="P12" i="1"/>
  <c r="S11" i="1"/>
  <c r="R11" i="1"/>
  <c r="Q11" i="1"/>
  <c r="P11" i="1"/>
  <c r="S10" i="1"/>
  <c r="R10" i="1"/>
  <c r="Q10" i="1"/>
  <c r="P10" i="1"/>
  <c r="S9" i="1"/>
  <c r="R9" i="1"/>
  <c r="Q9" i="1"/>
  <c r="P9" i="1"/>
  <c r="S8" i="1"/>
  <c r="R8" i="1"/>
  <c r="Q8" i="1"/>
  <c r="P8" i="1"/>
  <c r="O64" i="1"/>
  <c r="N64" i="1"/>
  <c r="M64" i="1"/>
  <c r="L64" i="1"/>
  <c r="K64" i="1"/>
  <c r="J64" i="1"/>
  <c r="I64" i="1"/>
  <c r="H64" i="1"/>
  <c r="G64" i="1"/>
  <c r="F64" i="1"/>
  <c r="E64" i="1"/>
  <c r="D64" i="1"/>
  <c r="C64" i="1"/>
  <c r="B64" i="1"/>
  <c r="O62" i="1"/>
  <c r="N62" i="1"/>
  <c r="M62" i="1"/>
  <c r="L62" i="1"/>
  <c r="K62" i="1"/>
  <c r="J62" i="1"/>
  <c r="I62" i="1"/>
  <c r="H62" i="1"/>
  <c r="G62" i="1"/>
  <c r="F62" i="1"/>
  <c r="E62" i="1"/>
  <c r="D62" i="1"/>
  <c r="C62" i="1"/>
  <c r="B62" i="1"/>
  <c r="O60" i="1"/>
  <c r="N60" i="1"/>
  <c r="M60" i="1"/>
  <c r="L60" i="1"/>
  <c r="K60" i="1"/>
  <c r="J60" i="1"/>
  <c r="I60" i="1"/>
  <c r="H60" i="1"/>
  <c r="G60" i="1"/>
  <c r="F60" i="1"/>
  <c r="E60" i="1"/>
  <c r="D60" i="1"/>
  <c r="C60" i="1"/>
  <c r="B60" i="1"/>
  <c r="O59" i="1"/>
  <c r="N59" i="1"/>
  <c r="M59" i="1"/>
  <c r="L59" i="1"/>
  <c r="K59" i="1"/>
  <c r="J59" i="1"/>
  <c r="I59" i="1"/>
  <c r="H59" i="1"/>
  <c r="G59" i="1"/>
  <c r="F59" i="1"/>
  <c r="E59" i="1"/>
  <c r="D59" i="1"/>
  <c r="C59" i="1"/>
  <c r="B59" i="1"/>
  <c r="O58" i="1"/>
  <c r="N58" i="1"/>
  <c r="M58" i="1"/>
  <c r="L58" i="1"/>
  <c r="K58" i="1"/>
  <c r="J58" i="1"/>
  <c r="I58" i="1"/>
  <c r="H58" i="1"/>
  <c r="G58" i="1"/>
  <c r="F58" i="1"/>
  <c r="E58" i="1"/>
  <c r="D58" i="1"/>
  <c r="C58" i="1"/>
  <c r="B58" i="1"/>
  <c r="O57" i="1"/>
  <c r="N57" i="1"/>
  <c r="M57" i="1"/>
  <c r="L57" i="1"/>
  <c r="K57" i="1"/>
  <c r="J57" i="1"/>
  <c r="I57" i="1"/>
  <c r="H57" i="1"/>
  <c r="G57" i="1"/>
  <c r="F57" i="1"/>
  <c r="E57" i="1"/>
  <c r="D57" i="1"/>
  <c r="C57" i="1"/>
  <c r="B57" i="1"/>
  <c r="O56" i="1"/>
  <c r="N56" i="1"/>
  <c r="M56" i="1"/>
  <c r="L56" i="1"/>
  <c r="K56" i="1"/>
  <c r="J56" i="1"/>
  <c r="I56" i="1"/>
  <c r="H56" i="1"/>
  <c r="G56" i="1"/>
  <c r="F56" i="1"/>
  <c r="E56" i="1"/>
  <c r="D56" i="1"/>
  <c r="C56" i="1"/>
  <c r="B56" i="1"/>
  <c r="O55" i="1"/>
  <c r="N55" i="1"/>
  <c r="M55" i="1"/>
  <c r="L55" i="1"/>
  <c r="K55" i="1"/>
  <c r="J55" i="1"/>
  <c r="I55" i="1"/>
  <c r="H55" i="1"/>
  <c r="G55" i="1"/>
  <c r="F55" i="1"/>
  <c r="E55" i="1"/>
  <c r="D55" i="1"/>
  <c r="C55" i="1"/>
  <c r="B55" i="1"/>
  <c r="O54" i="1"/>
  <c r="N54" i="1"/>
  <c r="M54" i="1"/>
  <c r="L54" i="1"/>
  <c r="K54" i="1"/>
  <c r="J54" i="1"/>
  <c r="I54" i="1"/>
  <c r="H54" i="1"/>
  <c r="G54" i="1"/>
  <c r="F54" i="1"/>
  <c r="E54" i="1"/>
  <c r="D54" i="1"/>
  <c r="C54" i="1"/>
  <c r="B54" i="1"/>
  <c r="O53" i="1"/>
  <c r="N53" i="1"/>
  <c r="M53" i="1"/>
  <c r="L53" i="1"/>
  <c r="K53" i="1"/>
  <c r="J53" i="1"/>
  <c r="I53" i="1"/>
  <c r="H53" i="1"/>
  <c r="G53" i="1"/>
  <c r="F53" i="1"/>
  <c r="E53" i="1"/>
  <c r="D53" i="1"/>
  <c r="C53" i="1"/>
  <c r="B53" i="1"/>
  <c r="O52" i="1"/>
  <c r="N52" i="1"/>
  <c r="M52" i="1"/>
  <c r="L52" i="1"/>
  <c r="K52" i="1"/>
  <c r="J52" i="1"/>
  <c r="I52" i="1"/>
  <c r="H52" i="1"/>
  <c r="G52" i="1"/>
  <c r="F52" i="1"/>
  <c r="E52" i="1"/>
  <c r="D52" i="1"/>
  <c r="C52" i="1"/>
  <c r="B52" i="1"/>
  <c r="O51" i="1"/>
  <c r="N51" i="1"/>
  <c r="M51" i="1"/>
  <c r="L51" i="1"/>
  <c r="K51" i="1"/>
  <c r="J51" i="1"/>
  <c r="I51" i="1"/>
  <c r="H51" i="1"/>
  <c r="G51" i="1"/>
  <c r="F51" i="1"/>
  <c r="E51" i="1"/>
  <c r="D51" i="1"/>
  <c r="C51" i="1"/>
  <c r="B51" i="1"/>
  <c r="O50" i="1"/>
  <c r="N50" i="1"/>
  <c r="M50" i="1"/>
  <c r="L50" i="1"/>
  <c r="K50" i="1"/>
  <c r="J50" i="1"/>
  <c r="I50" i="1"/>
  <c r="H50" i="1"/>
  <c r="G50" i="1"/>
  <c r="F50" i="1"/>
  <c r="E50" i="1"/>
  <c r="D50" i="1"/>
  <c r="C50" i="1"/>
  <c r="B50" i="1"/>
  <c r="O49" i="1"/>
  <c r="N49" i="1"/>
  <c r="M49" i="1"/>
  <c r="L49" i="1"/>
  <c r="K49" i="1"/>
  <c r="J49" i="1"/>
  <c r="I49" i="1"/>
  <c r="H49" i="1"/>
  <c r="G49" i="1"/>
  <c r="F49" i="1"/>
  <c r="E49" i="1"/>
  <c r="D49" i="1"/>
  <c r="C49" i="1"/>
  <c r="B49" i="1"/>
  <c r="O48" i="1"/>
  <c r="N48" i="1"/>
  <c r="M48" i="1"/>
  <c r="L48" i="1"/>
  <c r="K48" i="1"/>
  <c r="J48" i="1"/>
  <c r="I48" i="1"/>
  <c r="H48" i="1"/>
  <c r="G48" i="1"/>
  <c r="F48" i="1"/>
  <c r="E48" i="1"/>
  <c r="D48" i="1"/>
  <c r="C48" i="1"/>
  <c r="B48" i="1"/>
  <c r="O47" i="1"/>
  <c r="N47" i="1"/>
  <c r="M47" i="1"/>
  <c r="L47" i="1"/>
  <c r="K47" i="1"/>
  <c r="J47" i="1"/>
  <c r="I47" i="1"/>
  <c r="H47" i="1"/>
  <c r="G47" i="1"/>
  <c r="F47" i="1"/>
  <c r="E47" i="1"/>
  <c r="D47" i="1"/>
  <c r="C47" i="1"/>
  <c r="B47" i="1"/>
  <c r="O46" i="1"/>
  <c r="N46" i="1"/>
  <c r="M46" i="1"/>
  <c r="L46" i="1"/>
  <c r="K46" i="1"/>
  <c r="J46" i="1"/>
  <c r="I46" i="1"/>
  <c r="H46" i="1"/>
  <c r="G46" i="1"/>
  <c r="F46" i="1"/>
  <c r="E46" i="1"/>
  <c r="D46" i="1"/>
  <c r="C46" i="1"/>
  <c r="B46" i="1"/>
  <c r="O45" i="1"/>
  <c r="N45" i="1"/>
  <c r="M45" i="1"/>
  <c r="L45" i="1"/>
  <c r="K45" i="1"/>
  <c r="J45" i="1"/>
  <c r="I45" i="1"/>
  <c r="H45" i="1"/>
  <c r="G45" i="1"/>
  <c r="F45" i="1"/>
  <c r="E45" i="1"/>
  <c r="D45" i="1"/>
  <c r="C45" i="1"/>
  <c r="B45" i="1"/>
  <c r="O44" i="1"/>
  <c r="N44" i="1"/>
  <c r="M44" i="1"/>
  <c r="L44" i="1"/>
  <c r="K44" i="1"/>
  <c r="J44" i="1"/>
  <c r="I44" i="1"/>
  <c r="H44" i="1"/>
  <c r="G44" i="1"/>
  <c r="F44" i="1"/>
  <c r="E44" i="1"/>
  <c r="D44" i="1"/>
  <c r="C44" i="1"/>
  <c r="B44" i="1"/>
  <c r="O43" i="1"/>
  <c r="N43" i="1"/>
  <c r="M43" i="1"/>
  <c r="L43" i="1"/>
  <c r="K43" i="1"/>
  <c r="J43" i="1"/>
  <c r="I43" i="1"/>
  <c r="H43" i="1"/>
  <c r="G43" i="1"/>
  <c r="F43" i="1"/>
  <c r="E43" i="1"/>
  <c r="D43" i="1"/>
  <c r="C43" i="1"/>
  <c r="B43" i="1"/>
  <c r="O42" i="1"/>
  <c r="N42" i="1"/>
  <c r="M42" i="1"/>
  <c r="L42" i="1"/>
  <c r="K42" i="1"/>
  <c r="J42" i="1"/>
  <c r="I42" i="1"/>
  <c r="H42" i="1"/>
  <c r="G42" i="1"/>
  <c r="F42" i="1"/>
  <c r="E42" i="1"/>
  <c r="D42" i="1"/>
  <c r="C42" i="1"/>
  <c r="B42" i="1"/>
  <c r="O41" i="1"/>
  <c r="N41" i="1"/>
  <c r="M41" i="1"/>
  <c r="L41" i="1"/>
  <c r="K41" i="1"/>
  <c r="J41" i="1"/>
  <c r="I41" i="1"/>
  <c r="H41" i="1"/>
  <c r="G41" i="1"/>
  <c r="F41" i="1"/>
  <c r="E41" i="1"/>
  <c r="D41" i="1"/>
  <c r="C41" i="1"/>
  <c r="B41" i="1"/>
  <c r="O40" i="1"/>
  <c r="N40" i="1"/>
  <c r="M40" i="1"/>
  <c r="L40" i="1"/>
  <c r="K40" i="1"/>
  <c r="J40" i="1"/>
  <c r="I40" i="1"/>
  <c r="H40" i="1"/>
  <c r="G40" i="1"/>
  <c r="F40" i="1"/>
  <c r="E40" i="1"/>
  <c r="D40" i="1"/>
  <c r="C40" i="1"/>
  <c r="B40" i="1"/>
  <c r="O39" i="1"/>
  <c r="N39" i="1"/>
  <c r="M39" i="1"/>
  <c r="L39" i="1"/>
  <c r="K39" i="1"/>
  <c r="J39" i="1"/>
  <c r="I39" i="1"/>
  <c r="H39" i="1"/>
  <c r="G39" i="1"/>
  <c r="F39" i="1"/>
  <c r="E39" i="1"/>
  <c r="D39" i="1"/>
  <c r="C39" i="1"/>
  <c r="B39" i="1"/>
  <c r="O38" i="1"/>
  <c r="N38" i="1"/>
  <c r="M38" i="1"/>
  <c r="L38" i="1"/>
  <c r="K38" i="1"/>
  <c r="J38" i="1"/>
  <c r="I38" i="1"/>
  <c r="H38" i="1"/>
  <c r="G38" i="1"/>
  <c r="F38" i="1"/>
  <c r="E38" i="1"/>
  <c r="D38" i="1"/>
  <c r="C38" i="1"/>
  <c r="B38" i="1"/>
  <c r="O37" i="1"/>
  <c r="N37" i="1"/>
  <c r="M37" i="1"/>
  <c r="L37" i="1"/>
  <c r="K37" i="1"/>
  <c r="J37" i="1"/>
  <c r="I37" i="1"/>
  <c r="H37" i="1"/>
  <c r="G37" i="1"/>
  <c r="F37" i="1"/>
  <c r="E37" i="1"/>
  <c r="D37" i="1"/>
  <c r="C37" i="1"/>
  <c r="B37" i="1"/>
  <c r="O36" i="1"/>
  <c r="N36" i="1"/>
  <c r="M36" i="1"/>
  <c r="L36" i="1"/>
  <c r="K36" i="1"/>
  <c r="J36" i="1"/>
  <c r="I36" i="1"/>
  <c r="H36" i="1"/>
  <c r="G36" i="1"/>
  <c r="F36" i="1"/>
  <c r="E36" i="1"/>
  <c r="D36" i="1"/>
  <c r="C36" i="1"/>
  <c r="B36" i="1"/>
  <c r="O35" i="1"/>
  <c r="N35" i="1"/>
  <c r="M35" i="1"/>
  <c r="L35" i="1"/>
  <c r="K35" i="1"/>
  <c r="J35" i="1"/>
  <c r="I35" i="1"/>
  <c r="H35" i="1"/>
  <c r="G35" i="1"/>
  <c r="F35" i="1"/>
  <c r="E35" i="1"/>
  <c r="D35" i="1"/>
  <c r="C35" i="1"/>
  <c r="B35" i="1"/>
  <c r="O34" i="1"/>
  <c r="N34" i="1"/>
  <c r="M34" i="1"/>
  <c r="L34" i="1"/>
  <c r="K34" i="1"/>
  <c r="J34" i="1"/>
  <c r="I34" i="1"/>
  <c r="H34" i="1"/>
  <c r="G34" i="1"/>
  <c r="F34" i="1"/>
  <c r="E34" i="1"/>
  <c r="D34" i="1"/>
  <c r="C34" i="1"/>
  <c r="B34" i="1"/>
  <c r="O33" i="1"/>
  <c r="N33" i="1"/>
  <c r="M33" i="1"/>
  <c r="L33" i="1"/>
  <c r="K33" i="1"/>
  <c r="J33" i="1"/>
  <c r="I33" i="1"/>
  <c r="H33" i="1"/>
  <c r="G33" i="1"/>
  <c r="F33" i="1"/>
  <c r="E33" i="1"/>
  <c r="D33" i="1"/>
  <c r="C33" i="1"/>
  <c r="B33" i="1"/>
  <c r="O32" i="1"/>
  <c r="N32" i="1"/>
  <c r="M32" i="1"/>
  <c r="L32" i="1"/>
  <c r="K32" i="1"/>
  <c r="J32" i="1"/>
  <c r="I32" i="1"/>
  <c r="H32" i="1"/>
  <c r="G32" i="1"/>
  <c r="F32" i="1"/>
  <c r="E32" i="1"/>
  <c r="D32" i="1"/>
  <c r="C32" i="1"/>
  <c r="B32" i="1"/>
  <c r="O31" i="1"/>
  <c r="N31" i="1"/>
  <c r="M31" i="1"/>
  <c r="L31" i="1"/>
  <c r="K31" i="1"/>
  <c r="J31" i="1"/>
  <c r="I31" i="1"/>
  <c r="H31" i="1"/>
  <c r="G31" i="1"/>
  <c r="F31" i="1"/>
  <c r="E31" i="1"/>
  <c r="D31" i="1"/>
  <c r="C31" i="1"/>
  <c r="B31" i="1"/>
  <c r="O30" i="1"/>
  <c r="N30" i="1"/>
  <c r="M30" i="1"/>
  <c r="L30" i="1"/>
  <c r="K30" i="1"/>
  <c r="J30" i="1"/>
  <c r="I30" i="1"/>
  <c r="H30" i="1"/>
  <c r="G30" i="1"/>
  <c r="F30" i="1"/>
  <c r="E30" i="1"/>
  <c r="D30" i="1"/>
  <c r="C30" i="1"/>
  <c r="B30" i="1"/>
  <c r="O29" i="1"/>
  <c r="N29" i="1"/>
  <c r="M29" i="1"/>
  <c r="L29" i="1"/>
  <c r="K29" i="1"/>
  <c r="J29" i="1"/>
  <c r="I29" i="1"/>
  <c r="H29" i="1"/>
  <c r="G29" i="1"/>
  <c r="F29" i="1"/>
  <c r="E29" i="1"/>
  <c r="D29" i="1"/>
  <c r="C29" i="1"/>
  <c r="B29" i="1"/>
  <c r="O28" i="1"/>
  <c r="N28" i="1"/>
  <c r="M28" i="1"/>
  <c r="L28" i="1"/>
  <c r="K28" i="1"/>
  <c r="J28" i="1"/>
  <c r="I28" i="1"/>
  <c r="H28" i="1"/>
  <c r="G28" i="1"/>
  <c r="F28" i="1"/>
  <c r="E28" i="1"/>
  <c r="D28" i="1"/>
  <c r="C28" i="1"/>
  <c r="B28" i="1"/>
  <c r="O27" i="1"/>
  <c r="N27" i="1"/>
  <c r="M27" i="1"/>
  <c r="L27" i="1"/>
  <c r="K27" i="1"/>
  <c r="J27" i="1"/>
  <c r="I27" i="1"/>
  <c r="H27" i="1"/>
  <c r="G27" i="1"/>
  <c r="F27" i="1"/>
  <c r="E27" i="1"/>
  <c r="D27" i="1"/>
  <c r="C27" i="1"/>
  <c r="B27" i="1"/>
  <c r="O26" i="1"/>
  <c r="N26" i="1"/>
  <c r="M26" i="1"/>
  <c r="L26" i="1"/>
  <c r="K26" i="1"/>
  <c r="J26" i="1"/>
  <c r="I26" i="1"/>
  <c r="H26" i="1"/>
  <c r="G26" i="1"/>
  <c r="F26" i="1"/>
  <c r="E26" i="1"/>
  <c r="D26" i="1"/>
  <c r="C26" i="1"/>
  <c r="B26" i="1"/>
  <c r="O25" i="1"/>
  <c r="N25" i="1"/>
  <c r="M25" i="1"/>
  <c r="L25" i="1"/>
  <c r="K25" i="1"/>
  <c r="J25" i="1"/>
  <c r="I25" i="1"/>
  <c r="H25" i="1"/>
  <c r="G25" i="1"/>
  <c r="F25" i="1"/>
  <c r="E25" i="1"/>
  <c r="D25" i="1"/>
  <c r="C25" i="1"/>
  <c r="B25" i="1"/>
  <c r="O24" i="1"/>
  <c r="N24" i="1"/>
  <c r="M24" i="1"/>
  <c r="L24" i="1"/>
  <c r="K24" i="1"/>
  <c r="J24" i="1"/>
  <c r="I24" i="1"/>
  <c r="H24" i="1"/>
  <c r="G24" i="1"/>
  <c r="F24" i="1"/>
  <c r="E24" i="1"/>
  <c r="D24" i="1"/>
  <c r="C24" i="1"/>
  <c r="B24" i="1"/>
  <c r="O23" i="1"/>
  <c r="N23" i="1"/>
  <c r="M23" i="1"/>
  <c r="L23" i="1"/>
  <c r="K23" i="1"/>
  <c r="J23" i="1"/>
  <c r="I23" i="1"/>
  <c r="H23" i="1"/>
  <c r="G23" i="1"/>
  <c r="F23" i="1"/>
  <c r="E23" i="1"/>
  <c r="D23" i="1"/>
  <c r="C23" i="1"/>
  <c r="B23" i="1"/>
  <c r="O22" i="1"/>
  <c r="N22" i="1"/>
  <c r="M22" i="1"/>
  <c r="L22" i="1"/>
  <c r="K22" i="1"/>
  <c r="J22" i="1"/>
  <c r="I22" i="1"/>
  <c r="H22" i="1"/>
  <c r="G22" i="1"/>
  <c r="F22" i="1"/>
  <c r="E22" i="1"/>
  <c r="D22" i="1"/>
  <c r="C22" i="1"/>
  <c r="B22" i="1"/>
  <c r="O21" i="1"/>
  <c r="N21" i="1"/>
  <c r="M21" i="1"/>
  <c r="L21" i="1"/>
  <c r="K21" i="1"/>
  <c r="J21" i="1"/>
  <c r="I21" i="1"/>
  <c r="H21" i="1"/>
  <c r="G21" i="1"/>
  <c r="F21" i="1"/>
  <c r="E21" i="1"/>
  <c r="D21" i="1"/>
  <c r="C21" i="1"/>
  <c r="B21" i="1"/>
  <c r="O20" i="1"/>
  <c r="N20" i="1"/>
  <c r="M20" i="1"/>
  <c r="L20" i="1"/>
  <c r="K20" i="1"/>
  <c r="J20" i="1"/>
  <c r="I20" i="1"/>
  <c r="H20" i="1"/>
  <c r="G20" i="1"/>
  <c r="F20" i="1"/>
  <c r="E20" i="1"/>
  <c r="D20" i="1"/>
  <c r="C20" i="1"/>
  <c r="B20" i="1"/>
  <c r="O19" i="1"/>
  <c r="N19" i="1"/>
  <c r="M19" i="1"/>
  <c r="L19" i="1"/>
  <c r="K19" i="1"/>
  <c r="J19" i="1"/>
  <c r="I19" i="1"/>
  <c r="H19" i="1"/>
  <c r="G19" i="1"/>
  <c r="F19" i="1"/>
  <c r="E19" i="1"/>
  <c r="D19" i="1"/>
  <c r="C19" i="1"/>
  <c r="B19" i="1"/>
  <c r="O18" i="1"/>
  <c r="N18" i="1"/>
  <c r="M18" i="1"/>
  <c r="L18" i="1"/>
  <c r="K18" i="1"/>
  <c r="J18" i="1"/>
  <c r="I18" i="1"/>
  <c r="H18" i="1"/>
  <c r="G18" i="1"/>
  <c r="F18" i="1"/>
  <c r="E18" i="1"/>
  <c r="D18" i="1"/>
  <c r="C18" i="1"/>
  <c r="B18" i="1"/>
  <c r="O17" i="1"/>
  <c r="N17" i="1"/>
  <c r="M17" i="1"/>
  <c r="L17" i="1"/>
  <c r="K17" i="1"/>
  <c r="J17" i="1"/>
  <c r="I17" i="1"/>
  <c r="H17" i="1"/>
  <c r="G17" i="1"/>
  <c r="F17" i="1"/>
  <c r="E17" i="1"/>
  <c r="D17" i="1"/>
  <c r="C17" i="1"/>
  <c r="B17" i="1"/>
  <c r="O16" i="1"/>
  <c r="N16" i="1"/>
  <c r="M16" i="1"/>
  <c r="L16" i="1"/>
  <c r="K16" i="1"/>
  <c r="J16" i="1"/>
  <c r="I16" i="1"/>
  <c r="H16" i="1"/>
  <c r="G16" i="1"/>
  <c r="F16" i="1"/>
  <c r="E16" i="1"/>
  <c r="D16" i="1"/>
  <c r="C16" i="1"/>
  <c r="B16" i="1"/>
  <c r="O15" i="1"/>
  <c r="N15" i="1"/>
  <c r="M15" i="1"/>
  <c r="L15" i="1"/>
  <c r="K15" i="1"/>
  <c r="J15" i="1"/>
  <c r="I15" i="1"/>
  <c r="H15" i="1"/>
  <c r="G15" i="1"/>
  <c r="F15" i="1"/>
  <c r="E15" i="1"/>
  <c r="D15" i="1"/>
  <c r="C15" i="1"/>
  <c r="B15" i="1"/>
  <c r="O14" i="1"/>
  <c r="N14" i="1"/>
  <c r="M14" i="1"/>
  <c r="L14" i="1"/>
  <c r="K14" i="1"/>
  <c r="J14" i="1"/>
  <c r="I14" i="1"/>
  <c r="H14" i="1"/>
  <c r="G14" i="1"/>
  <c r="F14" i="1"/>
  <c r="E14" i="1"/>
  <c r="D14" i="1"/>
  <c r="C14" i="1"/>
  <c r="B14" i="1"/>
  <c r="O13" i="1"/>
  <c r="N13" i="1"/>
  <c r="M13" i="1"/>
  <c r="L13" i="1"/>
  <c r="K13" i="1"/>
  <c r="J13" i="1"/>
  <c r="I13" i="1"/>
  <c r="H13" i="1"/>
  <c r="G13" i="1"/>
  <c r="F13" i="1"/>
  <c r="E13" i="1"/>
  <c r="D13" i="1"/>
  <c r="C13" i="1"/>
  <c r="B13" i="1"/>
  <c r="O12" i="1"/>
  <c r="N12" i="1"/>
  <c r="M12" i="1"/>
  <c r="L12" i="1"/>
  <c r="K12" i="1"/>
  <c r="J12" i="1"/>
  <c r="I12" i="1"/>
  <c r="H12" i="1"/>
  <c r="G12" i="1"/>
  <c r="F12" i="1"/>
  <c r="E12" i="1"/>
  <c r="D12" i="1"/>
  <c r="C12" i="1"/>
  <c r="B12" i="1"/>
  <c r="O11" i="1"/>
  <c r="N11" i="1"/>
  <c r="M11" i="1"/>
  <c r="L11" i="1"/>
  <c r="K11" i="1"/>
  <c r="J11" i="1"/>
  <c r="I11" i="1"/>
  <c r="H11" i="1"/>
  <c r="G11" i="1"/>
  <c r="F11" i="1"/>
  <c r="E11" i="1"/>
  <c r="D11" i="1"/>
  <c r="C11" i="1"/>
  <c r="B11" i="1"/>
  <c r="O10" i="1"/>
  <c r="N10" i="1"/>
  <c r="M10" i="1"/>
  <c r="L10" i="1"/>
  <c r="K10" i="1"/>
  <c r="J10" i="1"/>
  <c r="I10" i="1"/>
  <c r="H10" i="1"/>
  <c r="G10" i="1"/>
  <c r="F10" i="1"/>
  <c r="E10" i="1"/>
  <c r="D10" i="1"/>
  <c r="C10" i="1"/>
  <c r="B10" i="1"/>
  <c r="O9" i="1"/>
  <c r="N9" i="1"/>
  <c r="M9" i="1"/>
  <c r="L9" i="1"/>
  <c r="K9" i="1"/>
  <c r="J9" i="1"/>
  <c r="I9" i="1"/>
  <c r="H9" i="1"/>
  <c r="G9" i="1"/>
  <c r="F9" i="1"/>
  <c r="E9" i="1"/>
  <c r="D9" i="1"/>
  <c r="C9" i="1"/>
  <c r="B9" i="1"/>
  <c r="O8" i="1"/>
  <c r="N8" i="1"/>
  <c r="M8" i="1"/>
  <c r="L8" i="1"/>
  <c r="K8" i="1"/>
  <c r="J8" i="1"/>
  <c r="I8" i="1"/>
  <c r="H8" i="1"/>
  <c r="G8" i="1"/>
  <c r="F8" i="1"/>
  <c r="E8" i="1"/>
  <c r="D8" i="1"/>
  <c r="C8" i="1"/>
  <c r="B8" i="1"/>
</calcChain>
</file>

<file path=xl/sharedStrings.xml><?xml version="1.0" encoding="utf-8"?>
<sst xmlns="http://schemas.openxmlformats.org/spreadsheetml/2006/main" count="66" uniqueCount="66">
  <si>
    <t>PHRF</t>
  </si>
  <si>
    <t>Minutes, Elapsed  time</t>
  </si>
  <si>
    <t>Hours, Elapsed time</t>
  </si>
  <si>
    <t>J24</t>
  </si>
  <si>
    <t>J105</t>
  </si>
  <si>
    <t>Kittiwake NS</t>
  </si>
  <si>
    <t>Tohidu</t>
  </si>
  <si>
    <t>Ice Pac NS</t>
  </si>
  <si>
    <t>PHRF TIME ON TIME CALCULATOR</t>
  </si>
  <si>
    <t>Time allowances for FOGDOG</t>
  </si>
  <si>
    <t>Enter your PHRF handicap here:</t>
  </si>
  <si>
    <t>Indigo NS</t>
  </si>
  <si>
    <t>Willaway &amp; Layla NS (160)</t>
  </si>
  <si>
    <t>D'Z Knots NS</t>
  </si>
  <si>
    <t>Naut on Call</t>
  </si>
  <si>
    <t>Echo</t>
  </si>
  <si>
    <t>ID 35</t>
  </si>
  <si>
    <t>Katana NS (77)</t>
  </si>
  <si>
    <t>Different Drummer</t>
  </si>
  <si>
    <t>Cougar</t>
  </si>
  <si>
    <t>Emocean</t>
  </si>
  <si>
    <t>Houzee &amp; Mental Heal NS</t>
  </si>
  <si>
    <t>Mental Haealing Spin</t>
  </si>
  <si>
    <t>Kelly Krew NS (166)&amp; Shenanigan NS</t>
  </si>
  <si>
    <t>Celadon</t>
  </si>
  <si>
    <t>Roster NS</t>
  </si>
  <si>
    <t>Whisper NS</t>
  </si>
  <si>
    <t>Ibis NS</t>
  </si>
  <si>
    <t>Illyria &amp; Moose Down</t>
  </si>
  <si>
    <t>Moon River NS</t>
  </si>
  <si>
    <t>Cygnet NS</t>
  </si>
  <si>
    <t>English Beat NS</t>
  </si>
  <si>
    <t>Patience NS (191)</t>
  </si>
  <si>
    <t>Sceptre</t>
  </si>
  <si>
    <t>OSA2 NS</t>
  </si>
  <si>
    <t>Traveller &amp; Kiva</t>
  </si>
  <si>
    <t>Tranqulity NS</t>
  </si>
  <si>
    <t>Fate NS (127)</t>
  </si>
  <si>
    <t>CORA COMPETITOR</t>
  </si>
  <si>
    <t>Orca</t>
  </si>
  <si>
    <t>Arrow</t>
  </si>
  <si>
    <t>Kamikaze &amp; Direction NS</t>
  </si>
  <si>
    <t>Kinetic</t>
  </si>
  <si>
    <t>Destiny NS</t>
  </si>
  <si>
    <t>Las Brisas NS (160)</t>
  </si>
  <si>
    <t>Dauntless</t>
  </si>
  <si>
    <t>Perigrine NS (122) &amp; Kestrel NS</t>
  </si>
  <si>
    <t>Instant Karma NS (181)</t>
  </si>
  <si>
    <t>Temptress</t>
  </si>
  <si>
    <t>Soul</t>
  </si>
  <si>
    <t>Sea Campler NS</t>
  </si>
  <si>
    <t>2 Sigma NS</t>
  </si>
  <si>
    <t>Adaptive Exped</t>
  </si>
  <si>
    <t>FOGDOG</t>
  </si>
  <si>
    <t>Instructions for use of this tool:</t>
  </si>
  <si>
    <t>Scenario:        1 hour and 21 minutes into the race.  I want to know how much time Dauntless owes FOGDOG.</t>
  </si>
  <si>
    <t>Here is an example for FOGDOG, which is the default boat in this model.  You create your very onw custom model by entering your PHRF rating in cell I77.</t>
  </si>
  <si>
    <t xml:space="preserve">                        Looking at the columns under 1 hour, 20 min and 1 min</t>
  </si>
  <si>
    <t xml:space="preserve">                        606 + 202 + 10 = 818 seconds = 13 minutes and 38 seconds</t>
  </si>
  <si>
    <t>(see instructions for use below)</t>
  </si>
  <si>
    <t>based on the actual elapsed time into the race.  You simply look at the columns for hours and minutes into the race and add up the seconds owed to you (or vice versa).</t>
  </si>
  <si>
    <t>then print out your very own customized TOT Calculation Table to have on board your boat.</t>
  </si>
  <si>
    <r>
      <t xml:space="preserve">Suggest you pick your competitors and </t>
    </r>
    <r>
      <rPr>
        <sz val="11"/>
        <color theme="1"/>
        <rFont val="Calibri"/>
        <family val="2"/>
        <scheme val="minor"/>
      </rPr>
      <t>hid</t>
    </r>
    <r>
      <rPr>
        <b/>
        <sz val="11"/>
        <color theme="1"/>
        <rFont val="Calibri"/>
        <scheme val="minor"/>
      </rPr>
      <t>e (Format/Row/Hide)</t>
    </r>
    <r>
      <rPr>
        <sz val="11"/>
        <color theme="1"/>
        <rFont val="Calibri"/>
        <family val="2"/>
        <scheme val="minor"/>
      </rPr>
      <t xml:space="preserve"> all others competitors in the spreadsheet (do not delete rows, as this will screw up the calculations),</t>
    </r>
  </si>
  <si>
    <t xml:space="preserve">                        FOGDOG just rounded a mark behind Dauntless, and timed it at 5 minutes 30 seconds, so FOGDOG is beating Dauntless.</t>
  </si>
  <si>
    <t xml:space="preserve">                        You can do the same calculation at the finish to see where you scored.</t>
  </si>
  <si>
    <t>Simply enter your PHRF rating into the box at the bottom of the spreadsheet ( cell I77) and it will calculate time owed to you (or you owe them) in seconds for any other boat in the fleet,</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</si>
</sst>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theme="1"/>
      <name val="Calibri"/>
      <scheme val="minor"/>
    </font>
    <font>
      <u/>
      <sz val="11"/>
      <color theme="10"/>
      <name val="Calibri"/>
      <family val="2"/>
      <scheme val="minor"/>
    </font>
    <font>
      <u/>
      <sz val="11"/>
      <color theme="11"/>
      <name val="Calibri"/>
      <family val="2"/>
      <scheme val="minor"/>
    </font>
    <font>
      <sz val="11"/>
      <color rgb="FF000000"/>
      <name val="Calibri"/>
      <family val="2"/>
      <scheme val="minor"/>
    </font>
    <font>
      <sz val="11"/>
      <color theme="1"/>
      <name val="Calibri"/>
      <family val="2"/>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23">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12">
    <xf numFmtId="0" fontId="0" fillId="0" borderId="0" xfId="0"/>
    <xf numFmtId="0" fontId="0" fillId="0" borderId="0" xfId="0" applyAlignment="1">
      <alignment horizontal="centerContinuous"/>
    </xf>
    <xf numFmtId="0" fontId="0" fillId="0" borderId="0" xfId="0" applyAlignment="1">
      <alignment horizontal="center"/>
    </xf>
    <xf numFmtId="1" fontId="0" fillId="0" borderId="0" xfId="0" applyNumberFormat="1" applyAlignment="1">
      <alignment horizontal="center"/>
    </xf>
    <xf numFmtId="0" fontId="1" fillId="0" borderId="0" xfId="0" applyFont="1"/>
    <xf numFmtId="0" fontId="1" fillId="0" borderId="0" xfId="0" applyFont="1" applyAlignment="1">
      <alignment horizontal="center"/>
    </xf>
    <xf numFmtId="0" fontId="1" fillId="0" borderId="0" xfId="0" applyFont="1" applyAlignment="1">
      <alignment horizontal="centerContinuous"/>
    </xf>
    <xf numFmtId="0" fontId="1" fillId="0" borderId="1" xfId="0" applyFont="1" applyBorder="1"/>
    <xf numFmtId="0" fontId="0" fillId="0" borderId="0" xfId="0" applyBorder="1"/>
    <xf numFmtId="0" fontId="4" fillId="0" borderId="0" xfId="0" applyFont="1" applyAlignment="1">
      <alignment horizontal="center"/>
    </xf>
    <xf numFmtId="1" fontId="4" fillId="0" borderId="0" xfId="0" applyNumberFormat="1" applyFont="1" applyAlignment="1">
      <alignment horizontal="center"/>
    </xf>
    <xf numFmtId="0" fontId="4" fillId="0" borderId="0" xfId="0" applyFont="1"/>
  </cellXfs>
  <cellStyles count="2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91"/>
  <sheetViews>
    <sheetView tabSelected="1" topLeftCell="A55" zoomScale="125" zoomScaleNormal="125" zoomScalePageLayoutView="125" workbookViewId="0">
      <selection activeCell="T86" sqref="T86"/>
    </sheetView>
  </sheetViews>
  <sheetFormatPr baseColWidth="10" defaultColWidth="8.83203125" defaultRowHeight="14" x14ac:dyDescent="0"/>
  <cols>
    <col min="1" max="1" width="5.5" customWidth="1"/>
    <col min="2" max="10" width="5.6640625" customWidth="1"/>
    <col min="11" max="11" width="6.6640625" customWidth="1"/>
    <col min="12" max="19" width="5.6640625" customWidth="1"/>
    <col min="20" max="20" width="21.6640625" customWidth="1"/>
  </cols>
  <sheetData>
    <row r="2" spans="1:20">
      <c r="G2" s="4" t="s">
        <v>8</v>
      </c>
    </row>
    <row r="3" spans="1:20">
      <c r="G3" t="s">
        <v>59</v>
      </c>
    </row>
    <row r="4" spans="1:20">
      <c r="A4" s="4" t="s">
        <v>9</v>
      </c>
      <c r="F4" s="4"/>
      <c r="H4" s="8"/>
    </row>
    <row r="5" spans="1:20">
      <c r="B5" s="6" t="s">
        <v>1</v>
      </c>
      <c r="C5" s="1"/>
      <c r="D5" s="1"/>
      <c r="E5" s="1"/>
      <c r="F5" s="1"/>
      <c r="G5" s="1"/>
      <c r="H5" s="1"/>
      <c r="I5" s="1"/>
      <c r="J5" s="1"/>
      <c r="K5" s="1"/>
      <c r="L5" s="1"/>
      <c r="M5" s="1"/>
      <c r="N5" s="1"/>
      <c r="O5" s="1"/>
      <c r="P5" s="6" t="s">
        <v>2</v>
      </c>
      <c r="Q5" s="1"/>
      <c r="R5" s="1"/>
      <c r="S5" s="1"/>
    </row>
    <row r="6" spans="1:20">
      <c r="A6" s="5" t="s">
        <v>0</v>
      </c>
      <c r="B6" s="5">
        <v>1</v>
      </c>
      <c r="C6" s="5">
        <v>2</v>
      </c>
      <c r="D6" s="5">
        <v>3</v>
      </c>
      <c r="E6" s="5">
        <v>4</v>
      </c>
      <c r="F6" s="5">
        <v>5</v>
      </c>
      <c r="G6" s="5">
        <v>6</v>
      </c>
      <c r="H6" s="5">
        <v>7</v>
      </c>
      <c r="I6" s="5">
        <v>8</v>
      </c>
      <c r="J6" s="5">
        <v>9</v>
      </c>
      <c r="K6" s="5">
        <v>10</v>
      </c>
      <c r="L6" s="5">
        <v>20</v>
      </c>
      <c r="M6" s="5">
        <v>30</v>
      </c>
      <c r="N6" s="5">
        <v>40</v>
      </c>
      <c r="O6" s="5">
        <v>50</v>
      </c>
      <c r="P6" s="5">
        <v>1</v>
      </c>
      <c r="Q6" s="5">
        <v>2</v>
      </c>
      <c r="R6" s="5">
        <v>3</v>
      </c>
      <c r="S6" s="5">
        <v>4</v>
      </c>
      <c r="T6" s="4" t="s">
        <v>38</v>
      </c>
    </row>
    <row r="7" spans="1:20">
      <c r="A7" s="2">
        <v>21</v>
      </c>
      <c r="B7" s="3">
        <f t="shared" ref="B7:O16" si="0">B$6*60*650*(1/(550+$I$77)-1/(550+$A7))</f>
        <v>-10.092270695558982</v>
      </c>
      <c r="C7" s="3">
        <f t="shared" si="0"/>
        <v>-20.184541391117964</v>
      </c>
      <c r="D7" s="3">
        <f t="shared" si="0"/>
        <v>-30.276812086676948</v>
      </c>
      <c r="E7" s="3">
        <f t="shared" si="0"/>
        <v>-40.369082782235928</v>
      </c>
      <c r="F7" s="3">
        <f t="shared" si="0"/>
        <v>-50.461353477794916</v>
      </c>
      <c r="G7" s="3">
        <f t="shared" si="0"/>
        <v>-60.553624173353896</v>
      </c>
      <c r="H7" s="3">
        <f t="shared" si="0"/>
        <v>-70.645894868912876</v>
      </c>
      <c r="I7" s="3">
        <f t="shared" si="0"/>
        <v>-80.738165564471856</v>
      </c>
      <c r="J7" s="3">
        <f t="shared" si="0"/>
        <v>-90.830436260030837</v>
      </c>
      <c r="K7" s="3">
        <f t="shared" si="0"/>
        <v>-100.92270695558983</v>
      </c>
      <c r="L7" s="3">
        <f t="shared" si="0"/>
        <v>-201.84541391117966</v>
      </c>
      <c r="M7" s="3">
        <f t="shared" si="0"/>
        <v>-302.76812086676949</v>
      </c>
      <c r="N7" s="3">
        <f t="shared" si="0"/>
        <v>-403.69082782235932</v>
      </c>
      <c r="O7" s="3">
        <f t="shared" si="0"/>
        <v>-504.61353477794916</v>
      </c>
      <c r="P7" s="3">
        <f t="shared" ref="P7:S28" si="1">P$6*60*650*60*(1/(550+$I$77)-1/(550+$A7))</f>
        <v>-605.53624173353899</v>
      </c>
      <c r="Q7" s="3">
        <f t="shared" si="1"/>
        <v>-1211.072483467078</v>
      </c>
      <c r="R7" s="3">
        <f t="shared" si="1"/>
        <v>-1816.6087252006168</v>
      </c>
      <c r="S7" s="3">
        <f t="shared" si="1"/>
        <v>-2422.1449669341559</v>
      </c>
      <c r="T7" s="4" t="s">
        <v>45</v>
      </c>
    </row>
    <row r="8" spans="1:20">
      <c r="A8" s="2">
        <v>30</v>
      </c>
      <c r="B8" s="3">
        <f t="shared" si="0"/>
        <v>-9.0324240864642285</v>
      </c>
      <c r="C8" s="3">
        <f t="shared" si="0"/>
        <v>-18.064848172928457</v>
      </c>
      <c r="D8" s="3">
        <f t="shared" si="0"/>
        <v>-27.097272259392689</v>
      </c>
      <c r="E8" s="3">
        <f t="shared" si="0"/>
        <v>-36.129696345856914</v>
      </c>
      <c r="F8" s="3">
        <f t="shared" si="0"/>
        <v>-45.162120432321146</v>
      </c>
      <c r="G8" s="3">
        <f t="shared" si="0"/>
        <v>-54.194544518785378</v>
      </c>
      <c r="H8" s="3">
        <f t="shared" si="0"/>
        <v>-63.226968605249603</v>
      </c>
      <c r="I8" s="3">
        <f t="shared" si="0"/>
        <v>-72.259392691713828</v>
      </c>
      <c r="J8" s="3">
        <f t="shared" si="0"/>
        <v>-81.29181677817806</v>
      </c>
      <c r="K8" s="3">
        <f t="shared" si="0"/>
        <v>-90.324240864642292</v>
      </c>
      <c r="L8" s="3">
        <f t="shared" si="0"/>
        <v>-180.64848172928458</v>
      </c>
      <c r="M8" s="3">
        <f t="shared" si="0"/>
        <v>-270.97272259392685</v>
      </c>
      <c r="N8" s="3">
        <f t="shared" si="0"/>
        <v>-361.29696345856917</v>
      </c>
      <c r="O8" s="3">
        <f t="shared" si="0"/>
        <v>-451.62120432321143</v>
      </c>
      <c r="P8" s="3">
        <f t="shared" si="1"/>
        <v>-541.94544518785369</v>
      </c>
      <c r="Q8" s="3">
        <f t="shared" si="1"/>
        <v>-1083.8908903757074</v>
      </c>
      <c r="R8" s="3">
        <f t="shared" si="1"/>
        <v>-1625.8363355635613</v>
      </c>
      <c r="S8" s="3">
        <f t="shared" si="1"/>
        <v>-2167.7817807514148</v>
      </c>
      <c r="T8" t="s">
        <v>33</v>
      </c>
    </row>
    <row r="9" spans="1:20">
      <c r="A9" s="2">
        <f>+A8+3</f>
        <v>33</v>
      </c>
      <c r="B9" s="3">
        <f t="shared" si="0"/>
        <v>-8.6864135582806359</v>
      </c>
      <c r="C9" s="3">
        <f t="shared" si="0"/>
        <v>-17.372827116561272</v>
      </c>
      <c r="D9" s="3">
        <f t="shared" si="0"/>
        <v>-26.059240674841909</v>
      </c>
      <c r="E9" s="3">
        <f t="shared" si="0"/>
        <v>-34.745654233122544</v>
      </c>
      <c r="F9" s="3">
        <f t="shared" si="0"/>
        <v>-43.432067791403185</v>
      </c>
      <c r="G9" s="3">
        <f t="shared" si="0"/>
        <v>-52.118481349683819</v>
      </c>
      <c r="H9" s="3">
        <f t="shared" si="0"/>
        <v>-60.804894907964453</v>
      </c>
      <c r="I9" s="3">
        <f t="shared" si="0"/>
        <v>-69.491308466245087</v>
      </c>
      <c r="J9" s="3">
        <f t="shared" si="0"/>
        <v>-78.177722024525721</v>
      </c>
      <c r="K9" s="3">
        <f t="shared" si="0"/>
        <v>-86.864135582806369</v>
      </c>
      <c r="L9" s="3">
        <f t="shared" si="0"/>
        <v>-173.72827116561274</v>
      </c>
      <c r="M9" s="3">
        <f t="shared" si="0"/>
        <v>-260.59240674841908</v>
      </c>
      <c r="N9" s="3">
        <f t="shared" si="0"/>
        <v>-347.45654233122548</v>
      </c>
      <c r="O9" s="3">
        <f t="shared" si="0"/>
        <v>-434.32067791403182</v>
      </c>
      <c r="P9" s="3">
        <f t="shared" si="1"/>
        <v>-521.18481349683816</v>
      </c>
      <c r="Q9" s="3">
        <f t="shared" si="1"/>
        <v>-1042.3696269936763</v>
      </c>
      <c r="R9" s="3">
        <f t="shared" si="1"/>
        <v>-1563.5544404905145</v>
      </c>
      <c r="S9" s="3">
        <f t="shared" si="1"/>
        <v>-2084.7392539873526</v>
      </c>
    </row>
    <row r="10" spans="1:20">
      <c r="A10" s="2">
        <f t="shared" ref="A10:A71" si="2">+A9+3</f>
        <v>36</v>
      </c>
      <c r="B10" s="3">
        <f t="shared" si="0"/>
        <v>-8.3439458000101876</v>
      </c>
      <c r="C10" s="3">
        <f t="shared" si="0"/>
        <v>-16.687891600020375</v>
      </c>
      <c r="D10" s="3">
        <f t="shared" si="0"/>
        <v>-25.031837400030565</v>
      </c>
      <c r="E10" s="3">
        <f t="shared" si="0"/>
        <v>-33.37578320004075</v>
      </c>
      <c r="F10" s="3">
        <f t="shared" si="0"/>
        <v>-41.71972900005094</v>
      </c>
      <c r="G10" s="3">
        <f t="shared" si="0"/>
        <v>-50.063674800061129</v>
      </c>
      <c r="H10" s="3">
        <f t="shared" si="0"/>
        <v>-58.407620600071319</v>
      </c>
      <c r="I10" s="3">
        <f t="shared" si="0"/>
        <v>-66.751566400081501</v>
      </c>
      <c r="J10" s="3">
        <f t="shared" si="0"/>
        <v>-75.09551220009169</v>
      </c>
      <c r="K10" s="3">
        <f t="shared" si="0"/>
        <v>-83.43945800010188</v>
      </c>
      <c r="L10" s="3">
        <f t="shared" si="0"/>
        <v>-166.87891600020376</v>
      </c>
      <c r="M10" s="3">
        <f t="shared" si="0"/>
        <v>-250.31837400030565</v>
      </c>
      <c r="N10" s="3">
        <f t="shared" si="0"/>
        <v>-333.75783200040752</v>
      </c>
      <c r="O10" s="3">
        <f t="shared" si="0"/>
        <v>-417.19729000050938</v>
      </c>
      <c r="P10" s="3">
        <f t="shared" si="1"/>
        <v>-500.63674800061131</v>
      </c>
      <c r="Q10" s="3">
        <f t="shared" si="1"/>
        <v>-1001.2734960012226</v>
      </c>
      <c r="R10" s="3">
        <f t="shared" si="1"/>
        <v>-1501.9102440018339</v>
      </c>
      <c r="S10" s="3">
        <f t="shared" si="1"/>
        <v>-2002.5469920024452</v>
      </c>
      <c r="T10" t="s">
        <v>16</v>
      </c>
    </row>
    <row r="11" spans="1:20">
      <c r="A11" s="2">
        <f t="shared" si="2"/>
        <v>39</v>
      </c>
      <c r="B11" s="3">
        <f t="shared" si="0"/>
        <v>-8.0049666776474151</v>
      </c>
      <c r="C11" s="3">
        <f t="shared" si="0"/>
        <v>-16.00993335529483</v>
      </c>
      <c r="D11" s="3">
        <f t="shared" si="0"/>
        <v>-24.014900032942244</v>
      </c>
      <c r="E11" s="3">
        <f t="shared" si="0"/>
        <v>-32.01986671058966</v>
      </c>
      <c r="F11" s="3">
        <f t="shared" si="0"/>
        <v>-40.024833388237077</v>
      </c>
      <c r="G11" s="3">
        <f t="shared" si="0"/>
        <v>-48.029800065884487</v>
      </c>
      <c r="H11" s="3">
        <f t="shared" si="0"/>
        <v>-56.034766743531904</v>
      </c>
      <c r="I11" s="3">
        <f t="shared" si="0"/>
        <v>-64.039733421179321</v>
      </c>
      <c r="J11" s="3">
        <f t="shared" si="0"/>
        <v>-72.044700098826738</v>
      </c>
      <c r="K11" s="3">
        <f t="shared" si="0"/>
        <v>-80.049666776474155</v>
      </c>
      <c r="L11" s="3">
        <f t="shared" si="0"/>
        <v>-160.09933355294831</v>
      </c>
      <c r="M11" s="3">
        <f t="shared" si="0"/>
        <v>-240.14900032942245</v>
      </c>
      <c r="N11" s="3">
        <f t="shared" si="0"/>
        <v>-320.19866710589662</v>
      </c>
      <c r="O11" s="3">
        <f t="shared" si="0"/>
        <v>-400.24833388237073</v>
      </c>
      <c r="P11" s="3">
        <f t="shared" si="1"/>
        <v>-480.2980006588449</v>
      </c>
      <c r="Q11" s="3">
        <f t="shared" si="1"/>
        <v>-960.5960013176898</v>
      </c>
      <c r="R11" s="3">
        <f t="shared" si="1"/>
        <v>-1440.8940019765348</v>
      </c>
      <c r="S11" s="3">
        <f t="shared" si="1"/>
        <v>-1921.1920026353796</v>
      </c>
      <c r="T11" t="s">
        <v>42</v>
      </c>
    </row>
    <row r="12" spans="1:20">
      <c r="A12" s="2">
        <f t="shared" si="2"/>
        <v>42</v>
      </c>
      <c r="B12" s="3">
        <f t="shared" si="0"/>
        <v>-7.6694231544977844</v>
      </c>
      <c r="C12" s="3">
        <f t="shared" si="0"/>
        <v>-15.338846308995569</v>
      </c>
      <c r="D12" s="3">
        <f t="shared" si="0"/>
        <v>-23.008269463493352</v>
      </c>
      <c r="E12" s="3">
        <f t="shared" si="0"/>
        <v>-30.677692617991138</v>
      </c>
      <c r="F12" s="3">
        <f t="shared" si="0"/>
        <v>-38.34711577248892</v>
      </c>
      <c r="G12" s="3">
        <f t="shared" si="0"/>
        <v>-46.016538926986705</v>
      </c>
      <c r="H12" s="3">
        <f t="shared" si="0"/>
        <v>-53.68596208148449</v>
      </c>
      <c r="I12" s="3">
        <f t="shared" si="0"/>
        <v>-61.355385235982276</v>
      </c>
      <c r="J12" s="3">
        <f t="shared" si="0"/>
        <v>-69.024808390480061</v>
      </c>
      <c r="K12" s="3">
        <f t="shared" si="0"/>
        <v>-76.694231544977839</v>
      </c>
      <c r="L12" s="3">
        <f t="shared" si="0"/>
        <v>-153.38846308995568</v>
      </c>
      <c r="M12" s="3">
        <f t="shared" si="0"/>
        <v>-230.08269463493355</v>
      </c>
      <c r="N12" s="3">
        <f t="shared" si="0"/>
        <v>-306.77692617991136</v>
      </c>
      <c r="O12" s="3">
        <f t="shared" si="0"/>
        <v>-383.47115772488922</v>
      </c>
      <c r="P12" s="3">
        <f t="shared" si="1"/>
        <v>-460.16538926986709</v>
      </c>
      <c r="Q12" s="3">
        <f t="shared" si="1"/>
        <v>-920.33077853973418</v>
      </c>
      <c r="R12" s="3">
        <f t="shared" si="1"/>
        <v>-1380.4961678096013</v>
      </c>
      <c r="S12" s="3">
        <f t="shared" si="1"/>
        <v>-1840.6615570794684</v>
      </c>
      <c r="T12" t="s">
        <v>19</v>
      </c>
    </row>
    <row r="13" spans="1:20">
      <c r="A13" s="2">
        <f t="shared" si="2"/>
        <v>45</v>
      </c>
      <c r="B13" s="3">
        <f t="shared" si="0"/>
        <v>-7.3372632635143642</v>
      </c>
      <c r="C13" s="3">
        <f t="shared" si="0"/>
        <v>-14.674526527028728</v>
      </c>
      <c r="D13" s="3">
        <f t="shared" si="0"/>
        <v>-22.011789790543094</v>
      </c>
      <c r="E13" s="3">
        <f t="shared" si="0"/>
        <v>-29.349053054057457</v>
      </c>
      <c r="F13" s="3">
        <f t="shared" si="0"/>
        <v>-36.686316317571823</v>
      </c>
      <c r="G13" s="3">
        <f t="shared" si="0"/>
        <v>-44.023579581086189</v>
      </c>
      <c r="H13" s="3">
        <f t="shared" si="0"/>
        <v>-51.360842844600548</v>
      </c>
      <c r="I13" s="3">
        <f t="shared" si="0"/>
        <v>-58.698106108114914</v>
      </c>
      <c r="J13" s="3">
        <f t="shared" si="0"/>
        <v>-66.035369371629272</v>
      </c>
      <c r="K13" s="3">
        <f t="shared" si="0"/>
        <v>-73.372632635143646</v>
      </c>
      <c r="L13" s="3">
        <f t="shared" si="0"/>
        <v>-146.74526527028729</v>
      </c>
      <c r="M13" s="3">
        <f t="shared" si="0"/>
        <v>-220.11789790543094</v>
      </c>
      <c r="N13" s="3">
        <f t="shared" si="0"/>
        <v>-293.49053054057458</v>
      </c>
      <c r="O13" s="3">
        <f t="shared" si="0"/>
        <v>-366.86316317571823</v>
      </c>
      <c r="P13" s="3">
        <f t="shared" si="1"/>
        <v>-440.23579581086187</v>
      </c>
      <c r="Q13" s="3">
        <f t="shared" si="1"/>
        <v>-880.47159162172375</v>
      </c>
      <c r="R13" s="3">
        <f t="shared" si="1"/>
        <v>-1320.7073874325856</v>
      </c>
      <c r="S13" s="3">
        <f t="shared" si="1"/>
        <v>-1760.9431832434475</v>
      </c>
    </row>
    <row r="14" spans="1:20">
      <c r="A14" s="2">
        <f t="shared" si="2"/>
        <v>48</v>
      </c>
      <c r="B14" s="3">
        <f t="shared" si="0"/>
        <v>-7.0084360804672272</v>
      </c>
      <c r="C14" s="3">
        <f t="shared" si="0"/>
        <v>-14.016872160934454</v>
      </c>
      <c r="D14" s="3">
        <f t="shared" si="0"/>
        <v>-21.025308241401682</v>
      </c>
      <c r="E14" s="3">
        <f t="shared" si="0"/>
        <v>-28.033744321868909</v>
      </c>
      <c r="F14" s="3">
        <f t="shared" si="0"/>
        <v>-35.042180402336136</v>
      </c>
      <c r="G14" s="3">
        <f t="shared" si="0"/>
        <v>-42.050616482803363</v>
      </c>
      <c r="H14" s="3">
        <f t="shared" si="0"/>
        <v>-49.05905256327059</v>
      </c>
      <c r="I14" s="3">
        <f t="shared" si="0"/>
        <v>-56.067488643737818</v>
      </c>
      <c r="J14" s="3">
        <f t="shared" si="0"/>
        <v>-63.075924724205045</v>
      </c>
      <c r="K14" s="3">
        <f t="shared" si="0"/>
        <v>-70.084360804672272</v>
      </c>
      <c r="L14" s="3">
        <f t="shared" si="0"/>
        <v>-140.16872160934454</v>
      </c>
      <c r="M14" s="3">
        <f t="shared" si="0"/>
        <v>-210.25308241401683</v>
      </c>
      <c r="N14" s="3">
        <f t="shared" si="0"/>
        <v>-280.33744321868909</v>
      </c>
      <c r="O14" s="3">
        <f t="shared" si="0"/>
        <v>-350.42180402336135</v>
      </c>
      <c r="P14" s="3">
        <f t="shared" si="1"/>
        <v>-420.50616482803366</v>
      </c>
      <c r="Q14" s="3">
        <f t="shared" si="1"/>
        <v>-841.01232965606732</v>
      </c>
      <c r="R14" s="3">
        <f t="shared" si="1"/>
        <v>-1261.518494484101</v>
      </c>
      <c r="S14" s="3">
        <f t="shared" si="1"/>
        <v>-1682.0246593121346</v>
      </c>
      <c r="T14" t="s">
        <v>28</v>
      </c>
    </row>
    <row r="15" spans="1:20">
      <c r="A15" s="2">
        <f t="shared" si="2"/>
        <v>51</v>
      </c>
      <c r="B15" s="3">
        <f t="shared" si="0"/>
        <v>-6.6828916979164088</v>
      </c>
      <c r="C15" s="3">
        <f t="shared" si="0"/>
        <v>-13.365783395832818</v>
      </c>
      <c r="D15" s="3">
        <f t="shared" si="0"/>
        <v>-20.048675093749228</v>
      </c>
      <c r="E15" s="3">
        <f t="shared" si="0"/>
        <v>-26.731566791665635</v>
      </c>
      <c r="F15" s="3">
        <f t="shared" si="0"/>
        <v>-33.414458489582046</v>
      </c>
      <c r="G15" s="3">
        <f t="shared" si="0"/>
        <v>-40.097350187498456</v>
      </c>
      <c r="H15" s="3">
        <f t="shared" si="0"/>
        <v>-46.78024188541486</v>
      </c>
      <c r="I15" s="3">
        <f t="shared" si="0"/>
        <v>-53.46313358333127</v>
      </c>
      <c r="J15" s="3">
        <f t="shared" si="0"/>
        <v>-60.146025281247681</v>
      </c>
      <c r="K15" s="3">
        <f t="shared" si="0"/>
        <v>-66.828916979164092</v>
      </c>
      <c r="L15" s="3">
        <f t="shared" si="0"/>
        <v>-133.65783395832818</v>
      </c>
      <c r="M15" s="3">
        <f t="shared" si="0"/>
        <v>-200.48675093749227</v>
      </c>
      <c r="N15" s="3">
        <f t="shared" si="0"/>
        <v>-267.31566791665637</v>
      </c>
      <c r="O15" s="3">
        <f t="shared" si="0"/>
        <v>-334.14458489582046</v>
      </c>
      <c r="P15" s="3">
        <f t="shared" si="1"/>
        <v>-400.97350187498455</v>
      </c>
      <c r="Q15" s="3">
        <f t="shared" si="1"/>
        <v>-801.9470037499691</v>
      </c>
      <c r="R15" s="3">
        <f t="shared" si="1"/>
        <v>-1202.9205056249536</v>
      </c>
      <c r="S15" s="3">
        <f t="shared" si="1"/>
        <v>-1603.8940074999382</v>
      </c>
      <c r="T15" t="s">
        <v>20</v>
      </c>
    </row>
    <row r="16" spans="1:20">
      <c r="A16" s="2">
        <f t="shared" si="2"/>
        <v>54</v>
      </c>
      <c r="B16" s="3">
        <f t="shared" si="0"/>
        <v>-6.3605811999604622</v>
      </c>
      <c r="C16" s="3">
        <f t="shared" si="0"/>
        <v>-12.721162399920924</v>
      </c>
      <c r="D16" s="3">
        <f t="shared" si="0"/>
        <v>-19.081743599881385</v>
      </c>
      <c r="E16" s="3">
        <f t="shared" si="0"/>
        <v>-25.442324799841849</v>
      </c>
      <c r="F16" s="3">
        <f t="shared" si="0"/>
        <v>-31.802905999802309</v>
      </c>
      <c r="G16" s="3">
        <f t="shared" si="0"/>
        <v>-38.16348719976277</v>
      </c>
      <c r="H16" s="3">
        <f t="shared" si="0"/>
        <v>-44.524068399723234</v>
      </c>
      <c r="I16" s="3">
        <f t="shared" si="0"/>
        <v>-50.884649599683698</v>
      </c>
      <c r="J16" s="3">
        <f t="shared" si="0"/>
        <v>-57.245230799644155</v>
      </c>
      <c r="K16" s="3">
        <f t="shared" si="0"/>
        <v>-63.605811999604619</v>
      </c>
      <c r="L16" s="3">
        <f t="shared" si="0"/>
        <v>-127.21162399920924</v>
      </c>
      <c r="M16" s="3">
        <f t="shared" si="0"/>
        <v>-190.81743599881386</v>
      </c>
      <c r="N16" s="3">
        <f t="shared" si="0"/>
        <v>-254.42324799841847</v>
      </c>
      <c r="O16" s="3">
        <f t="shared" si="0"/>
        <v>-318.02905999802311</v>
      </c>
      <c r="P16" s="3">
        <f t="shared" si="1"/>
        <v>-381.63487199762773</v>
      </c>
      <c r="Q16" s="3">
        <f t="shared" si="1"/>
        <v>-763.26974399525545</v>
      </c>
      <c r="R16" s="3">
        <f t="shared" si="1"/>
        <v>-1144.9046159928832</v>
      </c>
      <c r="S16" s="3">
        <f t="shared" si="1"/>
        <v>-1526.5394879905109</v>
      </c>
    </row>
    <row r="17" spans="1:20">
      <c r="A17" s="2">
        <f t="shared" si="2"/>
        <v>57</v>
      </c>
      <c r="B17" s="3">
        <f t="shared" ref="B17:O24" si="3">B$6*60*650*(1/(550+$I$77)-1/(550+$A17))</f>
        <v>-6.0414566377339005</v>
      </c>
      <c r="C17" s="3">
        <f t="shared" si="3"/>
        <v>-12.082913275467801</v>
      </c>
      <c r="D17" s="3">
        <f t="shared" si="3"/>
        <v>-18.124369913201701</v>
      </c>
      <c r="E17" s="3">
        <f t="shared" si="3"/>
        <v>-24.165826550935602</v>
      </c>
      <c r="F17" s="3">
        <f t="shared" si="3"/>
        <v>-30.207283188669503</v>
      </c>
      <c r="G17" s="3">
        <f t="shared" si="3"/>
        <v>-36.248739826403401</v>
      </c>
      <c r="H17" s="3">
        <f t="shared" si="3"/>
        <v>-42.290196464137303</v>
      </c>
      <c r="I17" s="3">
        <f t="shared" si="3"/>
        <v>-48.331653101871204</v>
      </c>
      <c r="J17" s="3">
        <f t="shared" si="3"/>
        <v>-54.373109739605106</v>
      </c>
      <c r="K17" s="3">
        <f t="shared" si="3"/>
        <v>-60.414566377339007</v>
      </c>
      <c r="L17" s="3">
        <f t="shared" si="3"/>
        <v>-120.82913275467801</v>
      </c>
      <c r="M17" s="3">
        <f t="shared" si="3"/>
        <v>-181.24369913201701</v>
      </c>
      <c r="N17" s="3">
        <f t="shared" si="3"/>
        <v>-241.65826550935603</v>
      </c>
      <c r="O17" s="3">
        <f t="shared" si="3"/>
        <v>-302.07283188669504</v>
      </c>
      <c r="P17" s="3">
        <f t="shared" si="1"/>
        <v>-362.48739826403403</v>
      </c>
      <c r="Q17" s="3">
        <f t="shared" si="1"/>
        <v>-724.97479652806805</v>
      </c>
      <c r="R17" s="3">
        <f t="shared" si="1"/>
        <v>-1087.4621947921021</v>
      </c>
      <c r="S17" s="3">
        <f t="shared" si="1"/>
        <v>-1449.9495930561361</v>
      </c>
      <c r="T17" t="s">
        <v>18</v>
      </c>
    </row>
    <row r="18" spans="1:20">
      <c r="A18" s="2">
        <f t="shared" si="2"/>
        <v>60</v>
      </c>
      <c r="B18" s="3">
        <f t="shared" si="3"/>
        <v>-5.7254710056275995</v>
      </c>
      <c r="C18" s="3">
        <f t="shared" si="3"/>
        <v>-11.450942011255199</v>
      </c>
      <c r="D18" s="3">
        <f t="shared" si="3"/>
        <v>-17.176413016882798</v>
      </c>
      <c r="E18" s="3">
        <f t="shared" si="3"/>
        <v>-22.901884022510398</v>
      </c>
      <c r="F18" s="3">
        <f t="shared" si="3"/>
        <v>-28.627355028137995</v>
      </c>
      <c r="G18" s="3">
        <f t="shared" si="3"/>
        <v>-34.352826033765595</v>
      </c>
      <c r="H18" s="3">
        <f t="shared" si="3"/>
        <v>-40.078297039393192</v>
      </c>
      <c r="I18" s="3">
        <f t="shared" si="3"/>
        <v>-45.803768045020796</v>
      </c>
      <c r="J18" s="3">
        <f t="shared" si="3"/>
        <v>-51.529239050648393</v>
      </c>
      <c r="K18" s="3">
        <f t="shared" si="3"/>
        <v>-57.254710056275989</v>
      </c>
      <c r="L18" s="3">
        <f t="shared" si="3"/>
        <v>-114.50942011255198</v>
      </c>
      <c r="M18" s="3">
        <f t="shared" si="3"/>
        <v>-171.76413016882796</v>
      </c>
      <c r="N18" s="3">
        <f t="shared" si="3"/>
        <v>-229.01884022510396</v>
      </c>
      <c r="O18" s="3">
        <f t="shared" si="3"/>
        <v>-286.27355028137993</v>
      </c>
      <c r="P18" s="3">
        <f t="shared" si="1"/>
        <v>-343.52826033765592</v>
      </c>
      <c r="Q18" s="3">
        <f t="shared" si="1"/>
        <v>-687.05652067531184</v>
      </c>
      <c r="R18" s="3">
        <f t="shared" si="1"/>
        <v>-1030.5847810129678</v>
      </c>
      <c r="S18" s="3">
        <f t="shared" si="1"/>
        <v>-1374.1130413506237</v>
      </c>
    </row>
    <row r="19" spans="1:20">
      <c r="A19" s="2">
        <f t="shared" si="2"/>
        <v>63</v>
      </c>
      <c r="B19" s="3">
        <f t="shared" si="3"/>
        <v>-5.4125782182074964</v>
      </c>
      <c r="C19" s="3">
        <f t="shared" si="3"/>
        <v>-10.825156436414993</v>
      </c>
      <c r="D19" s="3">
        <f t="shared" si="3"/>
        <v>-16.237734654622489</v>
      </c>
      <c r="E19" s="3">
        <f t="shared" si="3"/>
        <v>-21.650312872829986</v>
      </c>
      <c r="F19" s="3">
        <f t="shared" si="3"/>
        <v>-27.062891091037482</v>
      </c>
      <c r="G19" s="3">
        <f t="shared" si="3"/>
        <v>-32.475469309244978</v>
      </c>
      <c r="H19" s="3">
        <f t="shared" si="3"/>
        <v>-37.888047527452478</v>
      </c>
      <c r="I19" s="3">
        <f t="shared" si="3"/>
        <v>-43.300625745659971</v>
      </c>
      <c r="J19" s="3">
        <f t="shared" si="3"/>
        <v>-48.713203963867471</v>
      </c>
      <c r="K19" s="3">
        <f t="shared" si="3"/>
        <v>-54.125782182074964</v>
      </c>
      <c r="L19" s="3">
        <f t="shared" si="3"/>
        <v>-108.25156436414993</v>
      </c>
      <c r="M19" s="3">
        <f t="shared" si="3"/>
        <v>-162.37734654622491</v>
      </c>
      <c r="N19" s="3">
        <f t="shared" si="3"/>
        <v>-216.50312872829986</v>
      </c>
      <c r="O19" s="3">
        <f t="shared" si="3"/>
        <v>-270.62891091037483</v>
      </c>
      <c r="P19" s="3">
        <f t="shared" si="1"/>
        <v>-324.75469309244983</v>
      </c>
      <c r="Q19" s="3">
        <f t="shared" si="1"/>
        <v>-649.50938618489965</v>
      </c>
      <c r="R19" s="3">
        <f t="shared" si="1"/>
        <v>-974.26407927734942</v>
      </c>
      <c r="S19" s="3">
        <f t="shared" si="1"/>
        <v>-1299.0187723697993</v>
      </c>
    </row>
    <row r="20" spans="1:20">
      <c r="A20" s="2">
        <f t="shared" si="2"/>
        <v>66</v>
      </c>
      <c r="B20" s="3">
        <f t="shared" si="3"/>
        <v>-5.1027330878077182</v>
      </c>
      <c r="C20" s="3">
        <f t="shared" si="3"/>
        <v>-10.205466175615436</v>
      </c>
      <c r="D20" s="3">
        <f t="shared" si="3"/>
        <v>-15.308199263423155</v>
      </c>
      <c r="E20" s="3">
        <f t="shared" si="3"/>
        <v>-20.410932351230873</v>
      </c>
      <c r="F20" s="3">
        <f t="shared" si="3"/>
        <v>-25.51366543903859</v>
      </c>
      <c r="G20" s="3">
        <f t="shared" si="3"/>
        <v>-30.616398526846311</v>
      </c>
      <c r="H20" s="3">
        <f t="shared" si="3"/>
        <v>-35.719131614654025</v>
      </c>
      <c r="I20" s="3">
        <f t="shared" si="3"/>
        <v>-40.821864702461745</v>
      </c>
      <c r="J20" s="3">
        <f t="shared" si="3"/>
        <v>-45.924597790269466</v>
      </c>
      <c r="K20" s="3">
        <f t="shared" si="3"/>
        <v>-51.02733087807718</v>
      </c>
      <c r="L20" s="3">
        <f t="shared" si="3"/>
        <v>-102.05466175615436</v>
      </c>
      <c r="M20" s="3">
        <f t="shared" si="3"/>
        <v>-153.08199263423154</v>
      </c>
      <c r="N20" s="3">
        <f t="shared" si="3"/>
        <v>-204.10932351230872</v>
      </c>
      <c r="O20" s="3">
        <f t="shared" si="3"/>
        <v>-255.1366543903859</v>
      </c>
      <c r="P20" s="3">
        <f t="shared" si="1"/>
        <v>-306.16398526846308</v>
      </c>
      <c r="Q20" s="3">
        <f t="shared" si="1"/>
        <v>-612.32797053692616</v>
      </c>
      <c r="R20" s="3">
        <f t="shared" si="1"/>
        <v>-918.49195580538924</v>
      </c>
      <c r="S20" s="3">
        <f t="shared" si="1"/>
        <v>-1224.6559410738523</v>
      </c>
      <c r="T20" t="s">
        <v>48</v>
      </c>
    </row>
    <row r="21" spans="1:20">
      <c r="A21" s="2">
        <f t="shared" si="2"/>
        <v>69</v>
      </c>
      <c r="B21" s="3">
        <f t="shared" si="3"/>
        <v>-4.7958913027753027</v>
      </c>
      <c r="C21" s="3">
        <f t="shared" si="3"/>
        <v>-9.5917826055506055</v>
      </c>
      <c r="D21" s="3">
        <f t="shared" si="3"/>
        <v>-14.387673908325908</v>
      </c>
      <c r="E21" s="3">
        <f t="shared" si="3"/>
        <v>-19.183565211101211</v>
      </c>
      <c r="F21" s="3">
        <f t="shared" si="3"/>
        <v>-23.979456513876514</v>
      </c>
      <c r="G21" s="3">
        <f t="shared" si="3"/>
        <v>-28.775347816651816</v>
      </c>
      <c r="H21" s="3">
        <f t="shared" si="3"/>
        <v>-33.571239119427119</v>
      </c>
      <c r="I21" s="3">
        <f t="shared" si="3"/>
        <v>-38.367130422202422</v>
      </c>
      <c r="J21" s="3">
        <f t="shared" si="3"/>
        <v>-43.163021724977725</v>
      </c>
      <c r="K21" s="3">
        <f t="shared" si="3"/>
        <v>-47.958913027753027</v>
      </c>
      <c r="L21" s="3">
        <f t="shared" si="3"/>
        <v>-95.917826055506055</v>
      </c>
      <c r="M21" s="3">
        <f t="shared" si="3"/>
        <v>-143.87673908325908</v>
      </c>
      <c r="N21" s="3">
        <f t="shared" si="3"/>
        <v>-191.83565211101211</v>
      </c>
      <c r="O21" s="3">
        <f t="shared" si="3"/>
        <v>-239.79456513876514</v>
      </c>
      <c r="P21" s="3">
        <f t="shared" si="1"/>
        <v>-287.75347816651816</v>
      </c>
      <c r="Q21" s="3">
        <f t="shared" si="1"/>
        <v>-575.50695633303633</v>
      </c>
      <c r="R21" s="3">
        <f t="shared" si="1"/>
        <v>-863.26043449955455</v>
      </c>
      <c r="S21" s="3">
        <f t="shared" si="1"/>
        <v>-1151.0139126660727</v>
      </c>
    </row>
    <row r="22" spans="1:20">
      <c r="A22" s="2">
        <f t="shared" si="2"/>
        <v>72</v>
      </c>
      <c r="B22" s="3">
        <f t="shared" si="3"/>
        <v>-4.492009406344482</v>
      </c>
      <c r="C22" s="3">
        <f t="shared" si="3"/>
        <v>-8.984018812688964</v>
      </c>
      <c r="D22" s="3">
        <f t="shared" si="3"/>
        <v>-13.476028219033447</v>
      </c>
      <c r="E22" s="3">
        <f t="shared" si="3"/>
        <v>-17.968037625377928</v>
      </c>
      <c r="F22" s="3">
        <f t="shared" si="3"/>
        <v>-22.460047031722411</v>
      </c>
      <c r="G22" s="3">
        <f t="shared" si="3"/>
        <v>-26.952056438066894</v>
      </c>
      <c r="H22" s="3">
        <f t="shared" si="3"/>
        <v>-31.444065844411373</v>
      </c>
      <c r="I22" s="3">
        <f t="shared" si="3"/>
        <v>-35.936075250755856</v>
      </c>
      <c r="J22" s="3">
        <f t="shared" si="3"/>
        <v>-40.428084657100342</v>
      </c>
      <c r="K22" s="3">
        <f t="shared" si="3"/>
        <v>-44.920094063444822</v>
      </c>
      <c r="L22" s="3">
        <f t="shared" si="3"/>
        <v>-89.840188126889643</v>
      </c>
      <c r="M22" s="3">
        <f t="shared" si="3"/>
        <v>-134.76028219033446</v>
      </c>
      <c r="N22" s="3">
        <f t="shared" si="3"/>
        <v>-179.68037625377929</v>
      </c>
      <c r="O22" s="3">
        <f t="shared" si="3"/>
        <v>-224.60047031722411</v>
      </c>
      <c r="P22" s="3">
        <f t="shared" si="1"/>
        <v>-269.52056438066893</v>
      </c>
      <c r="Q22" s="3">
        <f t="shared" si="1"/>
        <v>-539.04112876133786</v>
      </c>
      <c r="R22" s="3">
        <f t="shared" si="1"/>
        <v>-808.56169314200679</v>
      </c>
      <c r="S22" s="3">
        <f t="shared" si="1"/>
        <v>-1078.0822575226757</v>
      </c>
      <c r="T22" t="s">
        <v>40</v>
      </c>
    </row>
    <row r="23" spans="1:20">
      <c r="A23" s="2">
        <f t="shared" si="2"/>
        <v>75</v>
      </c>
      <c r="B23" s="3">
        <f t="shared" si="3"/>
        <v>-4.191044776119405</v>
      </c>
      <c r="C23" s="3">
        <f t="shared" si="3"/>
        <v>-8.3820895522388099</v>
      </c>
      <c r="D23" s="3">
        <f t="shared" si="3"/>
        <v>-12.573134328358217</v>
      </c>
      <c r="E23" s="3">
        <f t="shared" si="3"/>
        <v>-16.76417910447762</v>
      </c>
      <c r="F23" s="3">
        <f t="shared" si="3"/>
        <v>-20.955223880597028</v>
      </c>
      <c r="G23" s="3">
        <f t="shared" si="3"/>
        <v>-25.146268656716433</v>
      </c>
      <c r="H23" s="3">
        <f t="shared" si="3"/>
        <v>-29.337313432835838</v>
      </c>
      <c r="I23" s="3">
        <f t="shared" si="3"/>
        <v>-33.52835820895524</v>
      </c>
      <c r="J23" s="3">
        <f t="shared" si="3"/>
        <v>-37.719402985074652</v>
      </c>
      <c r="K23" s="3">
        <f t="shared" si="3"/>
        <v>-41.910447761194057</v>
      </c>
      <c r="L23" s="3">
        <f t="shared" si="3"/>
        <v>-83.820895522388113</v>
      </c>
      <c r="M23" s="3">
        <f t="shared" si="3"/>
        <v>-125.73134328358216</v>
      </c>
      <c r="N23" s="3">
        <f t="shared" si="3"/>
        <v>-167.64179104477623</v>
      </c>
      <c r="O23" s="3">
        <f t="shared" si="3"/>
        <v>-209.55223880597026</v>
      </c>
      <c r="P23" s="3">
        <f t="shared" si="1"/>
        <v>-251.46268656716433</v>
      </c>
      <c r="Q23" s="3">
        <f t="shared" si="1"/>
        <v>-502.92537313432865</v>
      </c>
      <c r="R23" s="3">
        <f t="shared" si="1"/>
        <v>-754.38805970149292</v>
      </c>
      <c r="S23" s="3">
        <f t="shared" si="1"/>
        <v>-1005.8507462686573</v>
      </c>
      <c r="T23" t="s">
        <v>17</v>
      </c>
    </row>
    <row r="24" spans="1:20">
      <c r="A24" s="2">
        <f t="shared" si="2"/>
        <v>78</v>
      </c>
      <c r="B24" s="3">
        <f t="shared" si="3"/>
        <v>-3.8929556041448832</v>
      </c>
      <c r="C24" s="3">
        <f t="shared" si="3"/>
        <v>-7.7859112082897663</v>
      </c>
      <c r="D24" s="3">
        <f t="shared" si="3"/>
        <v>-11.67886681243465</v>
      </c>
      <c r="E24" s="3">
        <f t="shared" si="3"/>
        <v>-15.571822416579533</v>
      </c>
      <c r="F24" s="3">
        <f t="shared" si="3"/>
        <v>-19.464778020724417</v>
      </c>
      <c r="G24" s="3">
        <f t="shared" si="3"/>
        <v>-23.357733624869301</v>
      </c>
      <c r="H24" s="3">
        <f t="shared" si="3"/>
        <v>-27.250689229014181</v>
      </c>
      <c r="I24" s="3">
        <f t="shared" si="3"/>
        <v>-31.143644833159065</v>
      </c>
      <c r="J24" s="3">
        <f t="shared" si="3"/>
        <v>-35.036600437303946</v>
      </c>
      <c r="K24" s="3">
        <f t="shared" si="3"/>
        <v>-38.929556041448834</v>
      </c>
      <c r="L24" s="3">
        <f t="shared" si="3"/>
        <v>-77.859112082897667</v>
      </c>
      <c r="M24" s="3">
        <f t="shared" si="3"/>
        <v>-116.7886681243465</v>
      </c>
      <c r="N24" s="3">
        <f t="shared" si="3"/>
        <v>-155.71822416579533</v>
      </c>
      <c r="O24" s="3">
        <f t="shared" si="3"/>
        <v>-194.64778020724415</v>
      </c>
      <c r="P24" s="3">
        <f t="shared" si="1"/>
        <v>-233.577336248693</v>
      </c>
      <c r="Q24" s="3">
        <f t="shared" si="1"/>
        <v>-467.154672497386</v>
      </c>
      <c r="R24" s="3">
        <f t="shared" si="1"/>
        <v>-700.73200874607903</v>
      </c>
      <c r="S24" s="3">
        <f t="shared" si="1"/>
        <v>-934.309344994772</v>
      </c>
      <c r="T24" t="s">
        <v>15</v>
      </c>
    </row>
    <row r="25" spans="1:20">
      <c r="A25" s="2">
        <f t="shared" si="2"/>
        <v>81</v>
      </c>
      <c r="B25" s="3">
        <f t="shared" ref="B25:O40" si="4">B$6*60*650*(1/(550+$I$77)-1/(550+$A25))</f>
        <v>-3.5977008775457122</v>
      </c>
      <c r="C25" s="3">
        <f t="shared" si="4"/>
        <v>-7.1954017550914244</v>
      </c>
      <c r="D25" s="3">
        <f t="shared" si="4"/>
        <v>-10.793102632637137</v>
      </c>
      <c r="E25" s="3">
        <f t="shared" si="4"/>
        <v>-14.390803510182849</v>
      </c>
      <c r="F25" s="3">
        <f t="shared" si="4"/>
        <v>-17.988504387728561</v>
      </c>
      <c r="G25" s="3">
        <f t="shared" si="4"/>
        <v>-21.586205265274273</v>
      </c>
      <c r="H25" s="3">
        <f t="shared" si="4"/>
        <v>-25.183906142819986</v>
      </c>
      <c r="I25" s="3">
        <f t="shared" si="4"/>
        <v>-28.781607020365698</v>
      </c>
      <c r="J25" s="3">
        <f t="shared" si="4"/>
        <v>-32.37930789791141</v>
      </c>
      <c r="K25" s="3">
        <f t="shared" si="4"/>
        <v>-35.977008775457122</v>
      </c>
      <c r="L25" s="3">
        <f t="shared" si="4"/>
        <v>-71.954017550914244</v>
      </c>
      <c r="M25" s="3">
        <f t="shared" si="4"/>
        <v>-107.93102632637137</v>
      </c>
      <c r="N25" s="3">
        <f t="shared" si="4"/>
        <v>-143.90803510182849</v>
      </c>
      <c r="O25" s="3">
        <f t="shared" si="4"/>
        <v>-179.8850438772856</v>
      </c>
      <c r="P25" s="3">
        <f t="shared" si="1"/>
        <v>-215.86205265274273</v>
      </c>
      <c r="Q25" s="3">
        <f t="shared" si="1"/>
        <v>-431.72410530548547</v>
      </c>
      <c r="R25" s="3">
        <f t="shared" si="1"/>
        <v>-647.58615795822823</v>
      </c>
      <c r="S25" s="3">
        <f t="shared" si="1"/>
        <v>-863.44821061097093</v>
      </c>
      <c r="T25" t="s">
        <v>35</v>
      </c>
    </row>
    <row r="26" spans="1:20">
      <c r="A26" s="2">
        <f t="shared" si="2"/>
        <v>84</v>
      </c>
      <c r="B26" s="3">
        <f t="shared" si="4"/>
        <v>-3.305240359715615</v>
      </c>
      <c r="C26" s="3">
        <f t="shared" si="4"/>
        <v>-6.6104807194312301</v>
      </c>
      <c r="D26" s="3">
        <f t="shared" si="4"/>
        <v>-9.9157210791468451</v>
      </c>
      <c r="E26" s="3">
        <f t="shared" si="4"/>
        <v>-13.22096143886246</v>
      </c>
      <c r="F26" s="3">
        <f t="shared" si="4"/>
        <v>-16.526201798578075</v>
      </c>
      <c r="G26" s="3">
        <f t="shared" si="4"/>
        <v>-19.83144215829369</v>
      </c>
      <c r="H26" s="3">
        <f t="shared" si="4"/>
        <v>-23.136682518009305</v>
      </c>
      <c r="I26" s="3">
        <f t="shared" si="4"/>
        <v>-26.44192287772492</v>
      </c>
      <c r="J26" s="3">
        <f t="shared" si="4"/>
        <v>-29.747163237440535</v>
      </c>
      <c r="K26" s="3">
        <f t="shared" si="4"/>
        <v>-33.05240359715615</v>
      </c>
      <c r="L26" s="3">
        <f t="shared" si="4"/>
        <v>-66.104807194312301</v>
      </c>
      <c r="M26" s="3">
        <f t="shared" si="4"/>
        <v>-99.157210791468444</v>
      </c>
      <c r="N26" s="3">
        <f t="shared" si="4"/>
        <v>-132.2096143886246</v>
      </c>
      <c r="O26" s="3">
        <f t="shared" si="4"/>
        <v>-165.26201798578074</v>
      </c>
      <c r="P26" s="3">
        <f t="shared" si="1"/>
        <v>-198.31442158293689</v>
      </c>
      <c r="Q26" s="3">
        <f t="shared" si="1"/>
        <v>-396.62884316587377</v>
      </c>
      <c r="R26" s="3">
        <f t="shared" si="1"/>
        <v>-594.94326474881075</v>
      </c>
      <c r="S26" s="3">
        <f t="shared" si="1"/>
        <v>-793.25768633174755</v>
      </c>
      <c r="T26" t="s">
        <v>49</v>
      </c>
    </row>
    <row r="27" spans="1:20">
      <c r="A27" s="2">
        <f t="shared" si="2"/>
        <v>87</v>
      </c>
      <c r="B27" s="3">
        <f t="shared" si="4"/>
        <v>-3.0155345720377733</v>
      </c>
      <c r="C27" s="3">
        <f t="shared" si="4"/>
        <v>-6.0310691440755466</v>
      </c>
      <c r="D27" s="3">
        <f t="shared" si="4"/>
        <v>-9.0466037161133208</v>
      </c>
      <c r="E27" s="3">
        <f t="shared" si="4"/>
        <v>-12.062138288151093</v>
      </c>
      <c r="F27" s="3">
        <f t="shared" si="4"/>
        <v>-15.077672860188867</v>
      </c>
      <c r="G27" s="3">
        <f t="shared" si="4"/>
        <v>-18.093207432226642</v>
      </c>
      <c r="H27" s="3">
        <f t="shared" si="4"/>
        <v>-21.108742004264414</v>
      </c>
      <c r="I27" s="3">
        <f t="shared" si="4"/>
        <v>-24.124276576302186</v>
      </c>
      <c r="J27" s="3">
        <f t="shared" si="4"/>
        <v>-27.139811148339959</v>
      </c>
      <c r="K27" s="3">
        <f t="shared" si="4"/>
        <v>-30.155345720377735</v>
      </c>
      <c r="L27" s="3">
        <f t="shared" si="4"/>
        <v>-60.31069144075547</v>
      </c>
      <c r="M27" s="3">
        <f t="shared" si="4"/>
        <v>-90.466037161133201</v>
      </c>
      <c r="N27" s="3">
        <f t="shared" si="4"/>
        <v>-120.62138288151094</v>
      </c>
      <c r="O27" s="3">
        <f t="shared" si="4"/>
        <v>-150.77672860188866</v>
      </c>
      <c r="P27" s="3">
        <f t="shared" si="1"/>
        <v>-180.9320743222664</v>
      </c>
      <c r="Q27" s="3">
        <f t="shared" si="1"/>
        <v>-361.8641486445328</v>
      </c>
      <c r="R27" s="3">
        <f t="shared" si="1"/>
        <v>-542.79622296679918</v>
      </c>
      <c r="S27" s="3">
        <f t="shared" si="1"/>
        <v>-723.72829728906561</v>
      </c>
      <c r="T27" t="s">
        <v>4</v>
      </c>
    </row>
    <row r="28" spans="1:20">
      <c r="A28" s="2">
        <f t="shared" si="2"/>
        <v>90</v>
      </c>
      <c r="B28" s="3">
        <f t="shared" si="4"/>
        <v>-2.7285447761194059</v>
      </c>
      <c r="C28" s="3">
        <f t="shared" si="4"/>
        <v>-5.4570895522388119</v>
      </c>
      <c r="D28" s="3">
        <f t="shared" si="4"/>
        <v>-8.1856343283582174</v>
      </c>
      <c r="E28" s="3">
        <f t="shared" si="4"/>
        <v>-10.914179104477624</v>
      </c>
      <c r="F28" s="3">
        <f t="shared" si="4"/>
        <v>-13.642723880597028</v>
      </c>
      <c r="G28" s="3">
        <f t="shared" si="4"/>
        <v>-16.371268656716435</v>
      </c>
      <c r="H28" s="3">
        <f t="shared" si="4"/>
        <v>-19.099813432835841</v>
      </c>
      <c r="I28" s="3">
        <f t="shared" si="4"/>
        <v>-21.828358208955247</v>
      </c>
      <c r="J28" s="3">
        <f t="shared" si="4"/>
        <v>-24.556902985074654</v>
      </c>
      <c r="K28" s="3">
        <f t="shared" si="4"/>
        <v>-27.285447761194057</v>
      </c>
      <c r="L28" s="3">
        <f t="shared" si="4"/>
        <v>-54.570895522388113</v>
      </c>
      <c r="M28" s="3">
        <f t="shared" si="4"/>
        <v>-81.856343283582177</v>
      </c>
      <c r="N28" s="3">
        <f t="shared" si="4"/>
        <v>-109.14179104477623</v>
      </c>
      <c r="O28" s="3">
        <f t="shared" si="4"/>
        <v>-136.42723880597029</v>
      </c>
      <c r="P28" s="3">
        <f t="shared" si="1"/>
        <v>-163.71268656716435</v>
      </c>
      <c r="Q28" s="3">
        <f t="shared" si="1"/>
        <v>-327.42537313432871</v>
      </c>
      <c r="R28" s="3">
        <f t="shared" si="1"/>
        <v>-491.13805970149303</v>
      </c>
      <c r="S28" s="3">
        <f t="shared" si="1"/>
        <v>-654.85074626865742</v>
      </c>
    </row>
    <row r="29" spans="1:20">
      <c r="A29" s="2">
        <f t="shared" si="2"/>
        <v>93</v>
      </c>
      <c r="B29" s="3">
        <f t="shared" si="4"/>
        <v>-2.444232956523757</v>
      </c>
      <c r="C29" s="3">
        <f t="shared" si="4"/>
        <v>-4.8884659130475141</v>
      </c>
      <c r="D29" s="3">
        <f t="shared" si="4"/>
        <v>-7.3326988695712707</v>
      </c>
      <c r="E29" s="3">
        <f t="shared" si="4"/>
        <v>-9.7769318260950282</v>
      </c>
      <c r="F29" s="3">
        <f t="shared" si="4"/>
        <v>-12.221164782618784</v>
      </c>
      <c r="G29" s="3">
        <f t="shared" si="4"/>
        <v>-14.665397739142541</v>
      </c>
      <c r="H29" s="3">
        <f t="shared" si="4"/>
        <v>-17.109630695666297</v>
      </c>
      <c r="I29" s="3">
        <f t="shared" si="4"/>
        <v>-19.553863652190056</v>
      </c>
      <c r="J29" s="3">
        <f t="shared" si="4"/>
        <v>-21.998096608713812</v>
      </c>
      <c r="K29" s="3">
        <f t="shared" si="4"/>
        <v>-24.442329565237568</v>
      </c>
      <c r="L29" s="3">
        <f t="shared" si="4"/>
        <v>-48.884659130475136</v>
      </c>
      <c r="M29" s="3">
        <f t="shared" si="4"/>
        <v>-73.3269886957127</v>
      </c>
      <c r="N29" s="3">
        <f t="shared" si="4"/>
        <v>-97.769318260950271</v>
      </c>
      <c r="O29" s="3">
        <f t="shared" si="4"/>
        <v>-122.21164782618784</v>
      </c>
      <c r="P29" s="3">
        <f t="shared" ref="P29:S48" si="5">P$6*60*650*60*(1/(550+$I$77)-1/(550+$A29))</f>
        <v>-146.6539773914254</v>
      </c>
      <c r="Q29" s="3">
        <f t="shared" si="5"/>
        <v>-293.3079547828508</v>
      </c>
      <c r="R29" s="3">
        <f t="shared" si="5"/>
        <v>-439.96193217427623</v>
      </c>
      <c r="S29" s="3">
        <f t="shared" si="5"/>
        <v>-586.6159095657016</v>
      </c>
    </row>
    <row r="30" spans="1:20">
      <c r="A30" s="2">
        <f t="shared" si="2"/>
        <v>96</v>
      </c>
      <c r="B30" s="3">
        <f t="shared" si="4"/>
        <v>-2.1625618039831833</v>
      </c>
      <c r="C30" s="3">
        <f t="shared" si="4"/>
        <v>-4.3251236079663666</v>
      </c>
      <c r="D30" s="3">
        <f t="shared" si="4"/>
        <v>-6.4876854119495491</v>
      </c>
      <c r="E30" s="3">
        <f t="shared" si="4"/>
        <v>-8.6502472159327333</v>
      </c>
      <c r="F30" s="3">
        <f t="shared" si="4"/>
        <v>-10.812809019915916</v>
      </c>
      <c r="G30" s="3">
        <f t="shared" si="4"/>
        <v>-12.975370823899098</v>
      </c>
      <c r="H30" s="3">
        <f t="shared" si="4"/>
        <v>-15.137932627882282</v>
      </c>
      <c r="I30" s="3">
        <f t="shared" si="4"/>
        <v>-17.300494431865467</v>
      </c>
      <c r="J30" s="3">
        <f t="shared" si="4"/>
        <v>-19.463056235848647</v>
      </c>
      <c r="K30" s="3">
        <f t="shared" si="4"/>
        <v>-21.625618039831831</v>
      </c>
      <c r="L30" s="3">
        <f t="shared" si="4"/>
        <v>-43.251236079663663</v>
      </c>
      <c r="M30" s="3">
        <f t="shared" si="4"/>
        <v>-64.876854119495491</v>
      </c>
      <c r="N30" s="3">
        <f t="shared" si="4"/>
        <v>-86.502472159327326</v>
      </c>
      <c r="O30" s="3">
        <f t="shared" si="4"/>
        <v>-108.12809019915916</v>
      </c>
      <c r="P30" s="3">
        <f t="shared" si="5"/>
        <v>-129.75370823899098</v>
      </c>
      <c r="Q30" s="3">
        <f t="shared" si="5"/>
        <v>-259.50741647798196</v>
      </c>
      <c r="R30" s="3">
        <f t="shared" si="5"/>
        <v>-389.26112471697297</v>
      </c>
      <c r="S30" s="3">
        <f t="shared" si="5"/>
        <v>-519.01483295596393</v>
      </c>
      <c r="T30" t="s">
        <v>24</v>
      </c>
    </row>
    <row r="31" spans="1:20">
      <c r="A31" s="2">
        <f t="shared" si="2"/>
        <v>99</v>
      </c>
      <c r="B31" s="3">
        <f t="shared" si="4"/>
        <v>-1.8834946990778021</v>
      </c>
      <c r="C31" s="3">
        <f t="shared" si="4"/>
        <v>-3.7669893981556042</v>
      </c>
      <c r="D31" s="3">
        <f t="shared" si="4"/>
        <v>-5.6504840972334058</v>
      </c>
      <c r="E31" s="3">
        <f t="shared" si="4"/>
        <v>-7.5339787963112084</v>
      </c>
      <c r="F31" s="3">
        <f t="shared" si="4"/>
        <v>-9.4174734953890109</v>
      </c>
      <c r="G31" s="3">
        <f t="shared" si="4"/>
        <v>-11.300968194466812</v>
      </c>
      <c r="H31" s="3">
        <f t="shared" si="4"/>
        <v>-13.184462893544614</v>
      </c>
      <c r="I31" s="3">
        <f t="shared" si="4"/>
        <v>-15.067957592622417</v>
      </c>
      <c r="J31" s="3">
        <f t="shared" si="4"/>
        <v>-16.951452291700218</v>
      </c>
      <c r="K31" s="3">
        <f t="shared" si="4"/>
        <v>-18.834946990778022</v>
      </c>
      <c r="L31" s="3">
        <f t="shared" si="4"/>
        <v>-37.669893981556044</v>
      </c>
      <c r="M31" s="3">
        <f t="shared" si="4"/>
        <v>-56.504840972334058</v>
      </c>
      <c r="N31" s="3">
        <f t="shared" si="4"/>
        <v>-75.339787963112087</v>
      </c>
      <c r="O31" s="3">
        <f t="shared" si="4"/>
        <v>-94.174734953890095</v>
      </c>
      <c r="P31" s="3">
        <f t="shared" si="5"/>
        <v>-113.00968194466812</v>
      </c>
      <c r="Q31" s="3">
        <f t="shared" si="5"/>
        <v>-226.01936388933623</v>
      </c>
      <c r="R31" s="3">
        <f t="shared" si="5"/>
        <v>-339.02904583400436</v>
      </c>
      <c r="S31" s="3">
        <f t="shared" si="5"/>
        <v>-452.03872777867247</v>
      </c>
      <c r="T31" t="s">
        <v>7</v>
      </c>
    </row>
    <row r="32" spans="1:20">
      <c r="A32" s="2">
        <f t="shared" si="2"/>
        <v>102</v>
      </c>
      <c r="B32" s="3">
        <f t="shared" si="4"/>
        <v>-1.6069956963648027</v>
      </c>
      <c r="C32" s="3">
        <f t="shared" si="4"/>
        <v>-3.2139913927296053</v>
      </c>
      <c r="D32" s="3">
        <f t="shared" si="4"/>
        <v>-4.820987089094408</v>
      </c>
      <c r="E32" s="3">
        <f t="shared" si="4"/>
        <v>-6.4279827854592106</v>
      </c>
      <c r="F32" s="3">
        <f t="shared" si="4"/>
        <v>-8.0349784818240124</v>
      </c>
      <c r="G32" s="3">
        <f t="shared" si="4"/>
        <v>-9.641974178188816</v>
      </c>
      <c r="H32" s="3">
        <f t="shared" si="4"/>
        <v>-11.248969874553618</v>
      </c>
      <c r="I32" s="3">
        <f t="shared" si="4"/>
        <v>-12.855965570918421</v>
      </c>
      <c r="J32" s="3">
        <f t="shared" si="4"/>
        <v>-14.462961267283223</v>
      </c>
      <c r="K32" s="3">
        <f t="shared" si="4"/>
        <v>-16.069956963648025</v>
      </c>
      <c r="L32" s="3">
        <f t="shared" si="4"/>
        <v>-32.13991392729605</v>
      </c>
      <c r="M32" s="3">
        <f t="shared" si="4"/>
        <v>-48.209870890944075</v>
      </c>
      <c r="N32" s="3">
        <f t="shared" si="4"/>
        <v>-64.279827854592099</v>
      </c>
      <c r="O32" s="3">
        <f t="shared" si="4"/>
        <v>-80.349784818240124</v>
      </c>
      <c r="P32" s="3">
        <f t="shared" si="5"/>
        <v>-96.419741781888149</v>
      </c>
      <c r="Q32" s="3">
        <f t="shared" si="5"/>
        <v>-192.8394835637763</v>
      </c>
      <c r="R32" s="3">
        <f t="shared" si="5"/>
        <v>-289.25922534566445</v>
      </c>
      <c r="S32" s="3">
        <f t="shared" si="5"/>
        <v>-385.6789671275526</v>
      </c>
    </row>
    <row r="33" spans="1:20">
      <c r="A33" s="2">
        <f t="shared" si="2"/>
        <v>105</v>
      </c>
      <c r="B33" s="3">
        <f t="shared" si="4"/>
        <v>-1.3330295089438293</v>
      </c>
      <c r="C33" s="3">
        <f t="shared" si="4"/>
        <v>-2.6660590178876586</v>
      </c>
      <c r="D33" s="3">
        <f t="shared" si="4"/>
        <v>-3.9990885268314877</v>
      </c>
      <c r="E33" s="3">
        <f t="shared" si="4"/>
        <v>-5.3321180357753173</v>
      </c>
      <c r="F33" s="3">
        <f t="shared" si="4"/>
        <v>-6.6651475447191464</v>
      </c>
      <c r="G33" s="3">
        <f t="shared" si="4"/>
        <v>-7.9981770536629755</v>
      </c>
      <c r="H33" s="3">
        <f t="shared" si="4"/>
        <v>-9.3312065626068055</v>
      </c>
      <c r="I33" s="3">
        <f t="shared" si="4"/>
        <v>-10.664236071550635</v>
      </c>
      <c r="J33" s="3">
        <f t="shared" si="4"/>
        <v>-11.997265580494464</v>
      </c>
      <c r="K33" s="3">
        <f t="shared" si="4"/>
        <v>-13.330295089438293</v>
      </c>
      <c r="L33" s="3">
        <f t="shared" si="4"/>
        <v>-26.660590178876586</v>
      </c>
      <c r="M33" s="3">
        <f t="shared" si="4"/>
        <v>-39.990885268314877</v>
      </c>
      <c r="N33" s="3">
        <f t="shared" si="4"/>
        <v>-53.321180357753171</v>
      </c>
      <c r="O33" s="3">
        <f t="shared" si="4"/>
        <v>-66.651475447191459</v>
      </c>
      <c r="P33" s="3">
        <f t="shared" si="5"/>
        <v>-79.981770536629753</v>
      </c>
      <c r="Q33" s="3">
        <f t="shared" si="5"/>
        <v>-159.96354107325951</v>
      </c>
      <c r="R33" s="3">
        <f t="shared" si="5"/>
        <v>-239.94531160988927</v>
      </c>
      <c r="S33" s="3">
        <f t="shared" si="5"/>
        <v>-319.92708214651901</v>
      </c>
    </row>
    <row r="34" spans="1:20">
      <c r="A34" s="2">
        <f t="shared" si="2"/>
        <v>108</v>
      </c>
      <c r="B34" s="3">
        <f t="shared" si="4"/>
        <v>-1.0615614934446302</v>
      </c>
      <c r="C34" s="3">
        <f t="shared" si="4"/>
        <v>-2.1231229868892605</v>
      </c>
      <c r="D34" s="3">
        <f t="shared" si="4"/>
        <v>-3.1846844803338903</v>
      </c>
      <c r="E34" s="3">
        <f t="shared" si="4"/>
        <v>-4.246245973778521</v>
      </c>
      <c r="F34" s="3">
        <f t="shared" si="4"/>
        <v>-5.3078074672231503</v>
      </c>
      <c r="G34" s="3">
        <f t="shared" si="4"/>
        <v>-6.3693689606677806</v>
      </c>
      <c r="H34" s="3">
        <f t="shared" si="4"/>
        <v>-7.4309304541124108</v>
      </c>
      <c r="I34" s="3">
        <f t="shared" si="4"/>
        <v>-8.492491947557042</v>
      </c>
      <c r="J34" s="3">
        <f t="shared" si="4"/>
        <v>-9.5540534410016704</v>
      </c>
      <c r="K34" s="3">
        <f t="shared" si="4"/>
        <v>-10.615614934446301</v>
      </c>
      <c r="L34" s="3">
        <f t="shared" si="4"/>
        <v>-21.231229868892601</v>
      </c>
      <c r="M34" s="3">
        <f t="shared" si="4"/>
        <v>-31.846844803338904</v>
      </c>
      <c r="N34" s="3">
        <f t="shared" si="4"/>
        <v>-42.462459737785203</v>
      </c>
      <c r="O34" s="3">
        <f t="shared" si="4"/>
        <v>-53.078074672231509</v>
      </c>
      <c r="P34" s="3">
        <f t="shared" si="5"/>
        <v>-63.693689606677808</v>
      </c>
      <c r="Q34" s="3">
        <f t="shared" si="5"/>
        <v>-127.38737921335562</v>
      </c>
      <c r="R34" s="3">
        <f t="shared" si="5"/>
        <v>-191.08106882003344</v>
      </c>
      <c r="S34" s="3">
        <f t="shared" si="5"/>
        <v>-254.77475842671123</v>
      </c>
    </row>
    <row r="35" spans="1:20">
      <c r="A35" s="2">
        <f t="shared" si="2"/>
        <v>111</v>
      </c>
      <c r="B35" s="3">
        <f t="shared" si="4"/>
        <v>-0.79255763542348856</v>
      </c>
      <c r="C35" s="3">
        <f t="shared" si="4"/>
        <v>-1.5851152708469771</v>
      </c>
      <c r="D35" s="3">
        <f t="shared" si="4"/>
        <v>-2.3776729062704653</v>
      </c>
      <c r="E35" s="3">
        <f t="shared" si="4"/>
        <v>-3.1702305416939542</v>
      </c>
      <c r="F35" s="3">
        <f t="shared" si="4"/>
        <v>-3.9627881771174427</v>
      </c>
      <c r="G35" s="3">
        <f t="shared" si="4"/>
        <v>-4.7553458125409307</v>
      </c>
      <c r="H35" s="3">
        <f t="shared" si="4"/>
        <v>-5.5479034479644191</v>
      </c>
      <c r="I35" s="3">
        <f t="shared" si="4"/>
        <v>-6.3404610833879085</v>
      </c>
      <c r="J35" s="3">
        <f t="shared" si="4"/>
        <v>-7.1330187188113969</v>
      </c>
      <c r="K35" s="3">
        <f t="shared" si="4"/>
        <v>-7.9255763542348854</v>
      </c>
      <c r="L35" s="3">
        <f t="shared" si="4"/>
        <v>-15.851152708469771</v>
      </c>
      <c r="M35" s="3">
        <f t="shared" si="4"/>
        <v>-23.776729062704653</v>
      </c>
      <c r="N35" s="3">
        <f t="shared" si="4"/>
        <v>-31.702305416939542</v>
      </c>
      <c r="O35" s="3">
        <f t="shared" si="4"/>
        <v>-39.627881771174422</v>
      </c>
      <c r="P35" s="3">
        <f t="shared" si="5"/>
        <v>-47.553458125409307</v>
      </c>
      <c r="Q35" s="3">
        <f t="shared" si="5"/>
        <v>-95.106916250818614</v>
      </c>
      <c r="R35" s="3">
        <f t="shared" si="5"/>
        <v>-142.66037437622794</v>
      </c>
      <c r="S35" s="3">
        <f t="shared" si="5"/>
        <v>-190.21383250163723</v>
      </c>
      <c r="T35" t="s">
        <v>13</v>
      </c>
    </row>
    <row r="36" spans="1:20">
      <c r="A36" s="2">
        <f t="shared" si="2"/>
        <v>114</v>
      </c>
      <c r="B36" s="3">
        <f t="shared" si="4"/>
        <v>-0.52598453515554999</v>
      </c>
      <c r="C36" s="3">
        <f t="shared" si="4"/>
        <v>-1.0519690703111</v>
      </c>
      <c r="D36" s="3">
        <f t="shared" si="4"/>
        <v>-1.5779536054666501</v>
      </c>
      <c r="E36" s="3">
        <f t="shared" si="4"/>
        <v>-2.1039381406222</v>
      </c>
      <c r="F36" s="3">
        <f t="shared" si="4"/>
        <v>-2.6299226757777503</v>
      </c>
      <c r="G36" s="3">
        <f t="shared" si="4"/>
        <v>-3.1559072109333002</v>
      </c>
      <c r="H36" s="3">
        <f t="shared" si="4"/>
        <v>-3.6818917460888501</v>
      </c>
      <c r="I36" s="3">
        <f t="shared" si="4"/>
        <v>-4.2078762812443999</v>
      </c>
      <c r="J36" s="3">
        <f t="shared" si="4"/>
        <v>-4.7338608163999503</v>
      </c>
      <c r="K36" s="3">
        <f t="shared" si="4"/>
        <v>-5.2598453515555006</v>
      </c>
      <c r="L36" s="3">
        <f t="shared" si="4"/>
        <v>-10.519690703111001</v>
      </c>
      <c r="M36" s="3">
        <f t="shared" si="4"/>
        <v>-15.779536054666501</v>
      </c>
      <c r="N36" s="3">
        <f t="shared" si="4"/>
        <v>-21.039381406222002</v>
      </c>
      <c r="O36" s="3">
        <f t="shared" si="4"/>
        <v>-26.2992267577775</v>
      </c>
      <c r="P36" s="3">
        <f t="shared" si="5"/>
        <v>-31.559072109333002</v>
      </c>
      <c r="Q36" s="3">
        <f t="shared" si="5"/>
        <v>-63.118144218666004</v>
      </c>
      <c r="R36" s="3">
        <f t="shared" si="5"/>
        <v>-94.677216327999005</v>
      </c>
      <c r="S36" s="3">
        <f t="shared" si="5"/>
        <v>-126.23628843733201</v>
      </c>
    </row>
    <row r="37" spans="1:20">
      <c r="A37" s="2">
        <f t="shared" si="2"/>
        <v>117</v>
      </c>
      <c r="B37" s="3">
        <f t="shared" si="4"/>
        <v>-0.2618093938105549</v>
      </c>
      <c r="C37" s="3">
        <f t="shared" si="4"/>
        <v>-0.5236187876211098</v>
      </c>
      <c r="D37" s="3">
        <f t="shared" si="4"/>
        <v>-0.78542818143166471</v>
      </c>
      <c r="E37" s="3">
        <f t="shared" si="4"/>
        <v>-1.0472375752422196</v>
      </c>
      <c r="F37" s="3">
        <f t="shared" si="4"/>
        <v>-1.3090469690527746</v>
      </c>
      <c r="G37" s="3">
        <f t="shared" si="4"/>
        <v>-1.5708563628633294</v>
      </c>
      <c r="H37" s="3">
        <f t="shared" si="4"/>
        <v>-1.8326657566738844</v>
      </c>
      <c r="I37" s="3">
        <f t="shared" si="4"/>
        <v>-2.0944751504844392</v>
      </c>
      <c r="J37" s="3">
        <f t="shared" si="4"/>
        <v>-2.356284544294994</v>
      </c>
      <c r="K37" s="3">
        <f t="shared" si="4"/>
        <v>-2.6180939381055492</v>
      </c>
      <c r="L37" s="3">
        <f t="shared" si="4"/>
        <v>-5.2361878762110985</v>
      </c>
      <c r="M37" s="3">
        <f t="shared" si="4"/>
        <v>-7.8542818143166473</v>
      </c>
      <c r="N37" s="3">
        <f t="shared" si="4"/>
        <v>-10.472375752422197</v>
      </c>
      <c r="O37" s="3">
        <f t="shared" si="4"/>
        <v>-13.090469690527746</v>
      </c>
      <c r="P37" s="3">
        <f t="shared" si="5"/>
        <v>-15.708563628633295</v>
      </c>
      <c r="Q37" s="3">
        <f t="shared" si="5"/>
        <v>-31.417127257266589</v>
      </c>
      <c r="R37" s="3">
        <f t="shared" si="5"/>
        <v>-47.125690885899886</v>
      </c>
      <c r="S37" s="3">
        <f t="shared" si="5"/>
        <v>-62.834254514533178</v>
      </c>
    </row>
    <row r="38" spans="1:20">
      <c r="A38" s="2">
        <f t="shared" si="2"/>
        <v>120</v>
      </c>
      <c r="B38" s="3">
        <f t="shared" si="4"/>
        <v>0</v>
      </c>
      <c r="C38" s="3">
        <f t="shared" si="4"/>
        <v>0</v>
      </c>
      <c r="D38" s="3">
        <f t="shared" si="4"/>
        <v>0</v>
      </c>
      <c r="E38" s="3">
        <f t="shared" si="4"/>
        <v>0</v>
      </c>
      <c r="F38" s="3">
        <f t="shared" si="4"/>
        <v>0</v>
      </c>
      <c r="G38" s="3">
        <f t="shared" si="4"/>
        <v>0</v>
      </c>
      <c r="H38" s="3">
        <f t="shared" si="4"/>
        <v>0</v>
      </c>
      <c r="I38" s="3">
        <f t="shared" si="4"/>
        <v>0</v>
      </c>
      <c r="J38" s="3">
        <f t="shared" si="4"/>
        <v>0</v>
      </c>
      <c r="K38" s="3">
        <f t="shared" si="4"/>
        <v>0</v>
      </c>
      <c r="L38" s="3">
        <f t="shared" si="4"/>
        <v>0</v>
      </c>
      <c r="M38" s="3">
        <f t="shared" si="4"/>
        <v>0</v>
      </c>
      <c r="N38" s="3">
        <f t="shared" si="4"/>
        <v>0</v>
      </c>
      <c r="O38" s="3">
        <f t="shared" si="4"/>
        <v>0</v>
      </c>
      <c r="P38" s="3">
        <f t="shared" si="5"/>
        <v>0</v>
      </c>
      <c r="Q38" s="3">
        <f t="shared" si="5"/>
        <v>0</v>
      </c>
      <c r="R38" s="3">
        <f t="shared" si="5"/>
        <v>0</v>
      </c>
      <c r="S38" s="3">
        <f t="shared" si="5"/>
        <v>0</v>
      </c>
      <c r="T38" t="s">
        <v>53</v>
      </c>
    </row>
    <row r="39" spans="1:20">
      <c r="A39" s="2">
        <f t="shared" si="2"/>
        <v>123</v>
      </c>
      <c r="B39" s="3">
        <f t="shared" si="4"/>
        <v>0.25947528331596453</v>
      </c>
      <c r="C39" s="3">
        <f t="shared" si="4"/>
        <v>0.51895056663192907</v>
      </c>
      <c r="D39" s="3">
        <f t="shared" si="4"/>
        <v>0.77842584994789366</v>
      </c>
      <c r="E39" s="3">
        <f t="shared" si="4"/>
        <v>1.0379011332638581</v>
      </c>
      <c r="F39" s="3">
        <f t="shared" si="4"/>
        <v>1.2973764165798227</v>
      </c>
      <c r="G39" s="3">
        <f t="shared" si="4"/>
        <v>1.5568516998957873</v>
      </c>
      <c r="H39" s="3">
        <f t="shared" si="4"/>
        <v>1.8163269832117519</v>
      </c>
      <c r="I39" s="3">
        <f t="shared" si="4"/>
        <v>2.0758022665277163</v>
      </c>
      <c r="J39" s="3">
        <f t="shared" si="4"/>
        <v>2.3352775498436809</v>
      </c>
      <c r="K39" s="3">
        <f t="shared" si="4"/>
        <v>2.5947528331596454</v>
      </c>
      <c r="L39" s="3">
        <f t="shared" si="4"/>
        <v>5.1895056663192909</v>
      </c>
      <c r="M39" s="3">
        <f t="shared" si="4"/>
        <v>7.7842584994789368</v>
      </c>
      <c r="N39" s="3">
        <f t="shared" si="4"/>
        <v>10.379011332638582</v>
      </c>
      <c r="O39" s="3">
        <f t="shared" si="4"/>
        <v>12.973764165798228</v>
      </c>
      <c r="P39" s="3">
        <f t="shared" si="5"/>
        <v>15.568516998957874</v>
      </c>
      <c r="Q39" s="3">
        <f t="shared" si="5"/>
        <v>31.137033997915747</v>
      </c>
      <c r="R39" s="3">
        <f t="shared" si="5"/>
        <v>46.705550996873619</v>
      </c>
      <c r="S39" s="3">
        <f t="shared" si="5"/>
        <v>62.274067995831494</v>
      </c>
      <c r="T39" t="s">
        <v>46</v>
      </c>
    </row>
    <row r="40" spans="1:20">
      <c r="A40" s="2">
        <v>127</v>
      </c>
      <c r="B40" s="3">
        <f t="shared" si="4"/>
        <v>0.60186512048325258</v>
      </c>
      <c r="C40" s="3">
        <f t="shared" si="4"/>
        <v>1.2037302409665052</v>
      </c>
      <c r="D40" s="3">
        <f t="shared" si="4"/>
        <v>1.8055953614497575</v>
      </c>
      <c r="E40" s="3">
        <f t="shared" si="4"/>
        <v>2.4074604819330103</v>
      </c>
      <c r="F40" s="3">
        <f t="shared" si="4"/>
        <v>3.0093256024162627</v>
      </c>
      <c r="G40" s="3">
        <f t="shared" si="4"/>
        <v>3.611190722899515</v>
      </c>
      <c r="H40" s="3">
        <f t="shared" si="4"/>
        <v>4.2130558433827678</v>
      </c>
      <c r="I40" s="3">
        <f t="shared" si="4"/>
        <v>4.8149209638660206</v>
      </c>
      <c r="J40" s="3">
        <f t="shared" si="4"/>
        <v>5.4167860843492726</v>
      </c>
      <c r="K40" s="3">
        <f t="shared" si="4"/>
        <v>6.0186512048325254</v>
      </c>
      <c r="L40" s="3">
        <f t="shared" si="4"/>
        <v>12.037302409665051</v>
      </c>
      <c r="M40" s="3">
        <f t="shared" si="4"/>
        <v>18.055953614497575</v>
      </c>
      <c r="N40" s="3">
        <f t="shared" si="4"/>
        <v>24.074604819330101</v>
      </c>
      <c r="O40" s="3">
        <f t="shared" si="4"/>
        <v>30.093256024162628</v>
      </c>
      <c r="P40" s="3">
        <f t="shared" si="5"/>
        <v>36.11190722899515</v>
      </c>
      <c r="Q40" s="3">
        <f t="shared" si="5"/>
        <v>72.223814457990301</v>
      </c>
      <c r="R40" s="3">
        <f t="shared" si="5"/>
        <v>108.33572168698545</v>
      </c>
      <c r="S40" s="3">
        <f t="shared" si="5"/>
        <v>144.4476289159806</v>
      </c>
      <c r="T40" t="s">
        <v>37</v>
      </c>
    </row>
    <row r="41" spans="1:20">
      <c r="A41" s="2">
        <v>129</v>
      </c>
      <c r="B41" s="3">
        <f t="shared" ref="B41:O56" si="6">B$6*60*650*(1/(550+$I$77)-1/(550+$A41))</f>
        <v>0.77154727100872833</v>
      </c>
      <c r="C41" s="3">
        <f t="shared" si="6"/>
        <v>1.5430945420174567</v>
      </c>
      <c r="D41" s="3">
        <f t="shared" si="6"/>
        <v>2.314641813026185</v>
      </c>
      <c r="E41" s="3">
        <f t="shared" si="6"/>
        <v>3.0861890840349133</v>
      </c>
      <c r="F41" s="3">
        <f t="shared" si="6"/>
        <v>3.8577363550436417</v>
      </c>
      <c r="G41" s="3">
        <f t="shared" si="6"/>
        <v>4.62928362605237</v>
      </c>
      <c r="H41" s="3">
        <f t="shared" si="6"/>
        <v>5.4008308970610983</v>
      </c>
      <c r="I41" s="3">
        <f t="shared" si="6"/>
        <v>6.1723781680698266</v>
      </c>
      <c r="J41" s="3">
        <f t="shared" si="6"/>
        <v>6.943925439078555</v>
      </c>
      <c r="K41" s="3">
        <f t="shared" si="6"/>
        <v>7.7154727100872833</v>
      </c>
      <c r="L41" s="3">
        <f t="shared" si="6"/>
        <v>15.430945420174567</v>
      </c>
      <c r="M41" s="3">
        <f t="shared" si="6"/>
        <v>23.14641813026185</v>
      </c>
      <c r="N41" s="3">
        <f t="shared" si="6"/>
        <v>30.861890840349133</v>
      </c>
      <c r="O41" s="3">
        <f t="shared" si="6"/>
        <v>38.577363550436417</v>
      </c>
      <c r="P41" s="3">
        <f t="shared" si="5"/>
        <v>46.2928362605237</v>
      </c>
      <c r="Q41" s="3">
        <f t="shared" si="5"/>
        <v>92.5856725210474</v>
      </c>
      <c r="R41" s="3">
        <f t="shared" si="5"/>
        <v>138.8785087815711</v>
      </c>
      <c r="S41" s="3">
        <f t="shared" si="5"/>
        <v>185.1713450420948</v>
      </c>
    </row>
    <row r="42" spans="1:20">
      <c r="A42" s="2">
        <f t="shared" si="2"/>
        <v>132</v>
      </c>
      <c r="B42" s="3">
        <f t="shared" si="6"/>
        <v>1.0242044907427676</v>
      </c>
      <c r="C42" s="3">
        <f t="shared" si="6"/>
        <v>2.0484089814855353</v>
      </c>
      <c r="D42" s="3">
        <f t="shared" si="6"/>
        <v>3.0726134722283032</v>
      </c>
      <c r="E42" s="3">
        <f t="shared" si="6"/>
        <v>4.0968179629710706</v>
      </c>
      <c r="F42" s="3">
        <f t="shared" si="6"/>
        <v>5.1210224537138389</v>
      </c>
      <c r="G42" s="3">
        <f t="shared" si="6"/>
        <v>6.1452269444566063</v>
      </c>
      <c r="H42" s="3">
        <f t="shared" si="6"/>
        <v>7.1694314351993738</v>
      </c>
      <c r="I42" s="3">
        <f t="shared" si="6"/>
        <v>8.1936359259421412</v>
      </c>
      <c r="J42" s="3">
        <f t="shared" si="6"/>
        <v>9.2178404166849095</v>
      </c>
      <c r="K42" s="3">
        <f t="shared" si="6"/>
        <v>10.242044907427678</v>
      </c>
      <c r="L42" s="3">
        <f t="shared" si="6"/>
        <v>20.484089814855356</v>
      </c>
      <c r="M42" s="3">
        <f t="shared" si="6"/>
        <v>30.726134722283032</v>
      </c>
      <c r="N42" s="3">
        <f t="shared" si="6"/>
        <v>40.968179629710711</v>
      </c>
      <c r="O42" s="3">
        <f t="shared" si="6"/>
        <v>51.210224537138387</v>
      </c>
      <c r="P42" s="3">
        <f t="shared" si="5"/>
        <v>61.452269444566063</v>
      </c>
      <c r="Q42" s="3">
        <f t="shared" si="5"/>
        <v>122.90453888913213</v>
      </c>
      <c r="R42" s="3">
        <f t="shared" si="5"/>
        <v>184.35680833369818</v>
      </c>
      <c r="S42" s="3">
        <f t="shared" si="5"/>
        <v>245.80907777826425</v>
      </c>
      <c r="T42" t="s">
        <v>6</v>
      </c>
    </row>
    <row r="43" spans="1:20">
      <c r="A43" s="2">
        <f t="shared" si="2"/>
        <v>135</v>
      </c>
      <c r="B43" s="3">
        <f t="shared" si="6"/>
        <v>1.2746486545375355</v>
      </c>
      <c r="C43" s="3">
        <f t="shared" si="6"/>
        <v>2.549297309075071</v>
      </c>
      <c r="D43" s="3">
        <f t="shared" si="6"/>
        <v>3.8239459636126063</v>
      </c>
      <c r="E43" s="3">
        <f t="shared" si="6"/>
        <v>5.098594618150142</v>
      </c>
      <c r="F43" s="3">
        <f t="shared" si="6"/>
        <v>6.3732432726876773</v>
      </c>
      <c r="G43" s="3">
        <f t="shared" si="6"/>
        <v>7.6478919272252126</v>
      </c>
      <c r="H43" s="3">
        <f t="shared" si="6"/>
        <v>8.9225405817627479</v>
      </c>
      <c r="I43" s="3">
        <f t="shared" si="6"/>
        <v>10.197189236300284</v>
      </c>
      <c r="J43" s="3">
        <f t="shared" si="6"/>
        <v>11.471837890837818</v>
      </c>
      <c r="K43" s="3">
        <f t="shared" si="6"/>
        <v>12.746486545375355</v>
      </c>
      <c r="L43" s="3">
        <f t="shared" si="6"/>
        <v>25.492973090750709</v>
      </c>
      <c r="M43" s="3">
        <f t="shared" si="6"/>
        <v>38.239459636126064</v>
      </c>
      <c r="N43" s="3">
        <f t="shared" si="6"/>
        <v>50.985946181501419</v>
      </c>
      <c r="O43" s="3">
        <f t="shared" si="6"/>
        <v>63.732432726876773</v>
      </c>
      <c r="P43" s="3">
        <f t="shared" si="5"/>
        <v>76.478919272252128</v>
      </c>
      <c r="Q43" s="3">
        <f t="shared" si="5"/>
        <v>152.95783854450426</v>
      </c>
      <c r="R43" s="3">
        <f t="shared" si="5"/>
        <v>229.4367578167564</v>
      </c>
      <c r="S43" s="3">
        <f t="shared" si="5"/>
        <v>305.91567708900851</v>
      </c>
    </row>
    <row r="44" spans="1:20">
      <c r="A44" s="2">
        <f t="shared" si="2"/>
        <v>138</v>
      </c>
      <c r="B44" s="3">
        <f t="shared" si="6"/>
        <v>1.5229087122526914</v>
      </c>
      <c r="C44" s="3">
        <f t="shared" si="6"/>
        <v>3.0458174245053828</v>
      </c>
      <c r="D44" s="3">
        <f t="shared" si="6"/>
        <v>4.568726136758074</v>
      </c>
      <c r="E44" s="3">
        <f t="shared" si="6"/>
        <v>6.0916348490107657</v>
      </c>
      <c r="F44" s="3">
        <f t="shared" si="6"/>
        <v>7.6145435612634573</v>
      </c>
      <c r="G44" s="3">
        <f t="shared" si="6"/>
        <v>9.1374522735161481</v>
      </c>
      <c r="H44" s="3">
        <f t="shared" si="6"/>
        <v>10.66036098576884</v>
      </c>
      <c r="I44" s="3">
        <f t="shared" si="6"/>
        <v>12.183269698021531</v>
      </c>
      <c r="J44" s="3">
        <f t="shared" si="6"/>
        <v>13.706178410274223</v>
      </c>
      <c r="K44" s="3">
        <f t="shared" si="6"/>
        <v>15.229087122526915</v>
      </c>
      <c r="L44" s="3">
        <f t="shared" si="6"/>
        <v>30.458174245053829</v>
      </c>
      <c r="M44" s="3">
        <f t="shared" si="6"/>
        <v>45.687261367580739</v>
      </c>
      <c r="N44" s="3">
        <f t="shared" si="6"/>
        <v>60.916348490107659</v>
      </c>
      <c r="O44" s="3">
        <f t="shared" si="6"/>
        <v>76.145435612634571</v>
      </c>
      <c r="P44" s="3">
        <f t="shared" si="5"/>
        <v>91.374522735161477</v>
      </c>
      <c r="Q44" s="3">
        <f t="shared" si="5"/>
        <v>182.74904547032295</v>
      </c>
      <c r="R44" s="3">
        <f t="shared" si="5"/>
        <v>274.12356820548445</v>
      </c>
      <c r="S44" s="3">
        <f t="shared" si="5"/>
        <v>365.49809094064591</v>
      </c>
    </row>
    <row r="45" spans="1:20">
      <c r="A45" s="2">
        <f t="shared" si="2"/>
        <v>141</v>
      </c>
      <c r="B45" s="3">
        <f t="shared" si="6"/>
        <v>1.7690131110007177</v>
      </c>
      <c r="C45" s="3">
        <f t="shared" si="6"/>
        <v>3.5380262220014354</v>
      </c>
      <c r="D45" s="3">
        <f t="shared" si="6"/>
        <v>5.3070393330021526</v>
      </c>
      <c r="E45" s="3">
        <f t="shared" si="6"/>
        <v>7.0760524440028707</v>
      </c>
      <c r="F45" s="3">
        <f t="shared" si="6"/>
        <v>8.8450655550035879</v>
      </c>
      <c r="G45" s="3">
        <f t="shared" si="6"/>
        <v>10.614078666004305</v>
      </c>
      <c r="H45" s="3">
        <f t="shared" si="6"/>
        <v>12.383091777005022</v>
      </c>
      <c r="I45" s="3">
        <f t="shared" si="6"/>
        <v>14.152104888005741</v>
      </c>
      <c r="J45" s="3">
        <f t="shared" si="6"/>
        <v>15.921117999006459</v>
      </c>
      <c r="K45" s="3">
        <f t="shared" si="6"/>
        <v>17.690131110007176</v>
      </c>
      <c r="L45" s="3">
        <f t="shared" si="6"/>
        <v>35.380262220014352</v>
      </c>
      <c r="M45" s="3">
        <f t="shared" si="6"/>
        <v>53.070393330021524</v>
      </c>
      <c r="N45" s="3">
        <f t="shared" si="6"/>
        <v>70.760524440028703</v>
      </c>
      <c r="O45" s="3">
        <f t="shared" si="6"/>
        <v>88.450655550035876</v>
      </c>
      <c r="P45" s="3">
        <f t="shared" si="5"/>
        <v>106.14078666004305</v>
      </c>
      <c r="Q45" s="3">
        <f t="shared" si="5"/>
        <v>212.2815733200861</v>
      </c>
      <c r="R45" s="3">
        <f t="shared" si="5"/>
        <v>318.42235998012916</v>
      </c>
      <c r="S45" s="3">
        <f t="shared" si="5"/>
        <v>424.56314664017219</v>
      </c>
    </row>
    <row r="46" spans="1:20">
      <c r="A46" s="2">
        <f t="shared" si="2"/>
        <v>144</v>
      </c>
      <c r="B46" s="3">
        <f t="shared" si="6"/>
        <v>2.0129898060131661</v>
      </c>
      <c r="C46" s="3">
        <f t="shared" si="6"/>
        <v>4.0259796120263323</v>
      </c>
      <c r="D46" s="3">
        <f t="shared" si="6"/>
        <v>6.0389694180394979</v>
      </c>
      <c r="E46" s="3">
        <f t="shared" si="6"/>
        <v>8.0519592240526645</v>
      </c>
      <c r="F46" s="3">
        <f t="shared" si="6"/>
        <v>10.064949030065831</v>
      </c>
      <c r="G46" s="3">
        <f t="shared" si="6"/>
        <v>12.077938836078996</v>
      </c>
      <c r="H46" s="3">
        <f t="shared" si="6"/>
        <v>14.090928642092162</v>
      </c>
      <c r="I46" s="3">
        <f t="shared" si="6"/>
        <v>16.103918448105329</v>
      </c>
      <c r="J46" s="3">
        <f t="shared" si="6"/>
        <v>18.116908254118496</v>
      </c>
      <c r="K46" s="3">
        <f t="shared" si="6"/>
        <v>20.129898060131662</v>
      </c>
      <c r="L46" s="3">
        <f t="shared" si="6"/>
        <v>40.259796120263324</v>
      </c>
      <c r="M46" s="3">
        <f t="shared" si="6"/>
        <v>60.389694180394983</v>
      </c>
      <c r="N46" s="3">
        <f t="shared" si="6"/>
        <v>80.519592240526649</v>
      </c>
      <c r="O46" s="3">
        <f t="shared" si="6"/>
        <v>100.6494903006583</v>
      </c>
      <c r="P46" s="3">
        <f t="shared" si="5"/>
        <v>120.77938836078997</v>
      </c>
      <c r="Q46" s="3">
        <f t="shared" si="5"/>
        <v>241.55877672157993</v>
      </c>
      <c r="R46" s="3">
        <f t="shared" si="5"/>
        <v>362.33816508236993</v>
      </c>
      <c r="S46" s="3">
        <f t="shared" si="5"/>
        <v>483.11755344315986</v>
      </c>
      <c r="T46" t="s">
        <v>14</v>
      </c>
    </row>
    <row r="47" spans="1:20">
      <c r="A47" s="2">
        <f t="shared" si="2"/>
        <v>147</v>
      </c>
      <c r="B47" s="3">
        <f t="shared" si="6"/>
        <v>2.2548662712263621</v>
      </c>
      <c r="C47" s="3">
        <f t="shared" si="6"/>
        <v>4.5097325424527241</v>
      </c>
      <c r="D47" s="3">
        <f t="shared" si="6"/>
        <v>6.7645988136790871</v>
      </c>
      <c r="E47" s="3">
        <f t="shared" si="6"/>
        <v>9.0194650849054483</v>
      </c>
      <c r="F47" s="3">
        <f t="shared" si="6"/>
        <v>11.27433135613181</v>
      </c>
      <c r="G47" s="3">
        <f t="shared" si="6"/>
        <v>13.529197627358174</v>
      </c>
      <c r="H47" s="3">
        <f t="shared" si="6"/>
        <v>15.784063898584536</v>
      </c>
      <c r="I47" s="3">
        <f t="shared" si="6"/>
        <v>18.038930169810897</v>
      </c>
      <c r="J47" s="3">
        <f t="shared" si="6"/>
        <v>20.293796441037259</v>
      </c>
      <c r="K47" s="3">
        <f t="shared" si="6"/>
        <v>22.548662712263621</v>
      </c>
      <c r="L47" s="3">
        <f t="shared" si="6"/>
        <v>45.097325424527241</v>
      </c>
      <c r="M47" s="3">
        <f t="shared" si="6"/>
        <v>67.645988136790862</v>
      </c>
      <c r="N47" s="3">
        <f t="shared" si="6"/>
        <v>90.194650849054483</v>
      </c>
      <c r="O47" s="3">
        <f t="shared" si="6"/>
        <v>112.74331356131812</v>
      </c>
      <c r="P47" s="3">
        <f t="shared" si="5"/>
        <v>135.29197627358172</v>
      </c>
      <c r="Q47" s="3">
        <f t="shared" si="5"/>
        <v>270.58395254716345</v>
      </c>
      <c r="R47" s="3">
        <f t="shared" si="5"/>
        <v>405.87592882074523</v>
      </c>
      <c r="S47" s="3">
        <f t="shared" si="5"/>
        <v>541.1679050943269</v>
      </c>
    </row>
    <row r="48" spans="1:20">
      <c r="A48" s="2">
        <f t="shared" si="2"/>
        <v>150</v>
      </c>
      <c r="B48" s="3">
        <f t="shared" si="6"/>
        <v>2.4946695095948832</v>
      </c>
      <c r="C48" s="3">
        <f t="shared" si="6"/>
        <v>4.9893390191897664</v>
      </c>
      <c r="D48" s="3">
        <f t="shared" si="6"/>
        <v>7.4840085287846501</v>
      </c>
      <c r="E48" s="3">
        <f t="shared" si="6"/>
        <v>9.9786780383795328</v>
      </c>
      <c r="F48" s="3">
        <f t="shared" si="6"/>
        <v>12.473347547974416</v>
      </c>
      <c r="G48" s="3">
        <f t="shared" si="6"/>
        <v>14.9680170575693</v>
      </c>
      <c r="H48" s="3">
        <f t="shared" si="6"/>
        <v>17.462686567164184</v>
      </c>
      <c r="I48" s="3">
        <f t="shared" si="6"/>
        <v>19.957356076759066</v>
      </c>
      <c r="J48" s="3">
        <f t="shared" si="6"/>
        <v>22.452025586353951</v>
      </c>
      <c r="K48" s="3">
        <f t="shared" si="6"/>
        <v>24.946695095948833</v>
      </c>
      <c r="L48" s="3">
        <f t="shared" si="6"/>
        <v>49.893390191897666</v>
      </c>
      <c r="M48" s="3">
        <f t="shared" si="6"/>
        <v>74.840085287846506</v>
      </c>
      <c r="N48" s="3">
        <f t="shared" si="6"/>
        <v>99.786780383795332</v>
      </c>
      <c r="O48" s="3">
        <f t="shared" si="6"/>
        <v>124.73347547974417</v>
      </c>
      <c r="P48" s="3">
        <f t="shared" si="5"/>
        <v>149.68017057569301</v>
      </c>
      <c r="Q48" s="3">
        <f t="shared" si="5"/>
        <v>299.36034115138602</v>
      </c>
      <c r="R48" s="3">
        <f t="shared" si="5"/>
        <v>449.04051172707898</v>
      </c>
      <c r="S48" s="3">
        <f t="shared" si="5"/>
        <v>598.72068230277205</v>
      </c>
    </row>
    <row r="49" spans="1:20">
      <c r="A49" s="2">
        <f t="shared" si="2"/>
        <v>153</v>
      </c>
      <c r="B49" s="3">
        <f t="shared" si="6"/>
        <v>2.7324260631409079</v>
      </c>
      <c r="C49" s="3">
        <f t="shared" si="6"/>
        <v>5.4648521262818157</v>
      </c>
      <c r="D49" s="3">
        <f t="shared" si="6"/>
        <v>8.1972781894227236</v>
      </c>
      <c r="E49" s="3">
        <f t="shared" si="6"/>
        <v>10.929704252563631</v>
      </c>
      <c r="F49" s="3">
        <f t="shared" si="6"/>
        <v>13.662130315704539</v>
      </c>
      <c r="G49" s="3">
        <f t="shared" si="6"/>
        <v>16.394556378845447</v>
      </c>
      <c r="H49" s="3">
        <f t="shared" si="6"/>
        <v>19.126982441986357</v>
      </c>
      <c r="I49" s="3">
        <f t="shared" si="6"/>
        <v>21.859408505127263</v>
      </c>
      <c r="J49" s="3">
        <f t="shared" si="6"/>
        <v>24.591834568268172</v>
      </c>
      <c r="K49" s="3">
        <f t="shared" si="6"/>
        <v>27.324260631409079</v>
      </c>
      <c r="L49" s="3">
        <f t="shared" si="6"/>
        <v>54.648521262818157</v>
      </c>
      <c r="M49" s="3">
        <f t="shared" si="6"/>
        <v>81.972781894227239</v>
      </c>
      <c r="N49" s="3">
        <f t="shared" si="6"/>
        <v>109.29704252563631</v>
      </c>
      <c r="O49" s="3">
        <f t="shared" si="6"/>
        <v>136.62130315704539</v>
      </c>
      <c r="P49" s="3">
        <f t="shared" ref="P49:S75" si="7">P$6*60*650*60*(1/(550+$I$77)-1/(550+$A49))</f>
        <v>163.94556378845448</v>
      </c>
      <c r="Q49" s="3">
        <f t="shared" si="7"/>
        <v>327.89112757690896</v>
      </c>
      <c r="R49" s="3">
        <f t="shared" si="7"/>
        <v>491.83669136536344</v>
      </c>
      <c r="S49" s="3">
        <f t="shared" si="7"/>
        <v>655.78225515381791</v>
      </c>
      <c r="T49" t="s">
        <v>27</v>
      </c>
    </row>
    <row r="50" spans="1:20">
      <c r="A50" s="2">
        <v>160</v>
      </c>
      <c r="B50" s="3">
        <f t="shared" si="6"/>
        <v>3.2793777590918625</v>
      </c>
      <c r="C50" s="3">
        <f t="shared" si="6"/>
        <v>6.5587555181837249</v>
      </c>
      <c r="D50" s="3">
        <f t="shared" si="6"/>
        <v>9.8381332772755865</v>
      </c>
      <c r="E50" s="3">
        <f t="shared" si="6"/>
        <v>13.11751103636745</v>
      </c>
      <c r="F50" s="3">
        <f t="shared" si="6"/>
        <v>16.396888795459311</v>
      </c>
      <c r="G50" s="3">
        <f t="shared" si="6"/>
        <v>19.676266554551173</v>
      </c>
      <c r="H50" s="3">
        <f t="shared" si="6"/>
        <v>22.955644313643035</v>
      </c>
      <c r="I50" s="3">
        <f t="shared" si="6"/>
        <v>26.2350220727349</v>
      </c>
      <c r="J50" s="3">
        <f t="shared" si="6"/>
        <v>29.514399831826761</v>
      </c>
      <c r="K50" s="3">
        <f t="shared" si="6"/>
        <v>32.793777590918623</v>
      </c>
      <c r="L50" s="3">
        <f t="shared" si="6"/>
        <v>65.587555181837246</v>
      </c>
      <c r="M50" s="3">
        <f t="shared" si="6"/>
        <v>98.381332772755869</v>
      </c>
      <c r="N50" s="3">
        <f t="shared" si="6"/>
        <v>131.17511036367449</v>
      </c>
      <c r="O50" s="3">
        <f t="shared" si="6"/>
        <v>163.9688879545931</v>
      </c>
      <c r="P50" s="3">
        <f t="shared" si="7"/>
        <v>196.76266554551174</v>
      </c>
      <c r="Q50" s="3">
        <f t="shared" si="7"/>
        <v>393.52533109102347</v>
      </c>
      <c r="R50" s="3">
        <f t="shared" si="7"/>
        <v>590.28799663653524</v>
      </c>
      <c r="S50" s="3">
        <f t="shared" si="7"/>
        <v>787.05066218204695</v>
      </c>
    </row>
    <row r="51" spans="1:20">
      <c r="A51" s="2">
        <v>160</v>
      </c>
      <c r="B51" s="3">
        <f t="shared" si="6"/>
        <v>3.2793777590918625</v>
      </c>
      <c r="C51" s="3">
        <f t="shared" si="6"/>
        <v>6.5587555181837249</v>
      </c>
      <c r="D51" s="3">
        <f t="shared" si="6"/>
        <v>9.8381332772755865</v>
      </c>
      <c r="E51" s="3">
        <f t="shared" si="6"/>
        <v>13.11751103636745</v>
      </c>
      <c r="F51" s="3">
        <f t="shared" si="6"/>
        <v>16.396888795459311</v>
      </c>
      <c r="G51" s="3">
        <f t="shared" si="6"/>
        <v>19.676266554551173</v>
      </c>
      <c r="H51" s="3">
        <f t="shared" si="6"/>
        <v>22.955644313643035</v>
      </c>
      <c r="I51" s="3">
        <f t="shared" si="6"/>
        <v>26.2350220727349</v>
      </c>
      <c r="J51" s="3">
        <f t="shared" si="6"/>
        <v>29.514399831826761</v>
      </c>
      <c r="K51" s="3">
        <f t="shared" si="6"/>
        <v>32.793777590918623</v>
      </c>
      <c r="L51" s="3">
        <f t="shared" si="6"/>
        <v>65.587555181837246</v>
      </c>
      <c r="M51" s="3">
        <f t="shared" si="6"/>
        <v>98.381332772755869</v>
      </c>
      <c r="N51" s="3">
        <f t="shared" si="6"/>
        <v>131.17511036367449</v>
      </c>
      <c r="O51" s="3">
        <f t="shared" si="6"/>
        <v>163.9688879545931</v>
      </c>
      <c r="P51" s="3">
        <f t="shared" si="7"/>
        <v>196.76266554551174</v>
      </c>
      <c r="Q51" s="3">
        <f t="shared" si="7"/>
        <v>393.52533109102347</v>
      </c>
      <c r="R51" s="3">
        <f t="shared" si="7"/>
        <v>590.28799663653524</v>
      </c>
      <c r="S51" s="3">
        <f t="shared" si="7"/>
        <v>787.05066218204695</v>
      </c>
      <c r="T51" t="s">
        <v>12</v>
      </c>
    </row>
    <row r="52" spans="1:20">
      <c r="A52" s="2">
        <v>160</v>
      </c>
      <c r="B52" s="3">
        <f t="shared" si="6"/>
        <v>3.2793777590918625</v>
      </c>
      <c r="C52" s="3">
        <f t="shared" si="6"/>
        <v>6.5587555181837249</v>
      </c>
      <c r="D52" s="3">
        <f t="shared" si="6"/>
        <v>9.8381332772755865</v>
      </c>
      <c r="E52" s="3">
        <f t="shared" si="6"/>
        <v>13.11751103636745</v>
      </c>
      <c r="F52" s="3">
        <f t="shared" si="6"/>
        <v>16.396888795459311</v>
      </c>
      <c r="G52" s="3">
        <f t="shared" si="6"/>
        <v>19.676266554551173</v>
      </c>
      <c r="H52" s="3">
        <f t="shared" si="6"/>
        <v>22.955644313643035</v>
      </c>
      <c r="I52" s="3">
        <f t="shared" si="6"/>
        <v>26.2350220727349</v>
      </c>
      <c r="J52" s="3">
        <f t="shared" si="6"/>
        <v>29.514399831826761</v>
      </c>
      <c r="K52" s="3">
        <f t="shared" si="6"/>
        <v>32.793777590918623</v>
      </c>
      <c r="L52" s="3">
        <f t="shared" si="6"/>
        <v>65.587555181837246</v>
      </c>
      <c r="M52" s="3">
        <f t="shared" si="6"/>
        <v>98.381332772755869</v>
      </c>
      <c r="N52" s="3">
        <f t="shared" si="6"/>
        <v>131.17511036367449</v>
      </c>
      <c r="O52" s="3">
        <f t="shared" si="6"/>
        <v>163.9688879545931</v>
      </c>
      <c r="P52" s="3">
        <f t="shared" si="7"/>
        <v>196.76266554551174</v>
      </c>
      <c r="Q52" s="3">
        <f t="shared" si="7"/>
        <v>393.52533109102347</v>
      </c>
      <c r="R52" s="3">
        <f t="shared" si="7"/>
        <v>590.28799663653524</v>
      </c>
      <c r="S52" s="3">
        <f t="shared" si="7"/>
        <v>787.05066218204695</v>
      </c>
      <c r="T52" t="s">
        <v>44</v>
      </c>
    </row>
    <row r="53" spans="1:20">
      <c r="A53" s="2">
        <v>166</v>
      </c>
      <c r="B53" s="3">
        <f t="shared" si="6"/>
        <v>3.7396814808638359</v>
      </c>
      <c r="C53" s="3">
        <f t="shared" si="6"/>
        <v>7.4793629617276718</v>
      </c>
      <c r="D53" s="3">
        <f t="shared" si="6"/>
        <v>11.219044442591509</v>
      </c>
      <c r="E53" s="3">
        <f t="shared" si="6"/>
        <v>14.958725923455344</v>
      </c>
      <c r="F53" s="3">
        <f t="shared" si="6"/>
        <v>18.69840740431918</v>
      </c>
      <c r="G53" s="3">
        <f t="shared" si="6"/>
        <v>22.438088885183017</v>
      </c>
      <c r="H53" s="3">
        <f t="shared" si="6"/>
        <v>26.177770366046854</v>
      </c>
      <c r="I53" s="3">
        <f t="shared" si="6"/>
        <v>29.917451846910687</v>
      </c>
      <c r="J53" s="3">
        <f t="shared" si="6"/>
        <v>33.657133327774524</v>
      </c>
      <c r="K53" s="3">
        <f t="shared" si="6"/>
        <v>37.396814808638361</v>
      </c>
      <c r="L53" s="3">
        <f t="shared" si="6"/>
        <v>74.793629617276721</v>
      </c>
      <c r="M53" s="3">
        <f t="shared" si="6"/>
        <v>112.19044442591508</v>
      </c>
      <c r="N53" s="3">
        <f t="shared" si="6"/>
        <v>149.58725923455344</v>
      </c>
      <c r="O53" s="3">
        <f t="shared" si="6"/>
        <v>186.98407404319181</v>
      </c>
      <c r="P53" s="3">
        <f t="shared" si="7"/>
        <v>224.38088885183015</v>
      </c>
      <c r="Q53" s="3">
        <f t="shared" si="7"/>
        <v>448.7617777036603</v>
      </c>
      <c r="R53" s="3">
        <f t="shared" si="7"/>
        <v>673.14266655549045</v>
      </c>
      <c r="S53" s="3">
        <f t="shared" si="7"/>
        <v>897.5235554073206</v>
      </c>
      <c r="T53" t="s">
        <v>23</v>
      </c>
    </row>
    <row r="54" spans="1:20">
      <c r="A54" s="2">
        <v>168</v>
      </c>
      <c r="B54" s="3">
        <f t="shared" si="6"/>
        <v>3.8914064773624917</v>
      </c>
      <c r="C54" s="3">
        <f t="shared" si="6"/>
        <v>7.7828129547249834</v>
      </c>
      <c r="D54" s="3">
        <f t="shared" si="6"/>
        <v>11.674219432087474</v>
      </c>
      <c r="E54" s="3">
        <f t="shared" si="6"/>
        <v>15.565625909449967</v>
      </c>
      <c r="F54" s="3">
        <f t="shared" si="6"/>
        <v>19.457032386812458</v>
      </c>
      <c r="G54" s="3">
        <f t="shared" si="6"/>
        <v>23.348438864174948</v>
      </c>
      <c r="H54" s="3">
        <f t="shared" si="6"/>
        <v>27.239845341537443</v>
      </c>
      <c r="I54" s="3">
        <f t="shared" si="6"/>
        <v>31.131251818899933</v>
      </c>
      <c r="J54" s="3">
        <f t="shared" si="6"/>
        <v>35.022658296262428</v>
      </c>
      <c r="K54" s="3">
        <f t="shared" si="6"/>
        <v>38.914064773624915</v>
      </c>
      <c r="L54" s="3">
        <f t="shared" si="6"/>
        <v>77.82812954724983</v>
      </c>
      <c r="M54" s="3">
        <f t="shared" si="6"/>
        <v>116.74219432087475</v>
      </c>
      <c r="N54" s="3">
        <f t="shared" si="6"/>
        <v>155.65625909449966</v>
      </c>
      <c r="O54" s="3">
        <f t="shared" si="6"/>
        <v>194.57032386812458</v>
      </c>
      <c r="P54" s="3">
        <f t="shared" si="7"/>
        <v>233.48438864174949</v>
      </c>
      <c r="Q54" s="3">
        <f t="shared" si="7"/>
        <v>466.96877728349898</v>
      </c>
      <c r="R54" s="3">
        <f t="shared" si="7"/>
        <v>700.45316592524853</v>
      </c>
      <c r="S54" s="3">
        <f t="shared" si="7"/>
        <v>933.93755456699796</v>
      </c>
      <c r="T54" t="s">
        <v>39</v>
      </c>
    </row>
    <row r="55" spans="1:20">
      <c r="A55" s="2">
        <f t="shared" si="2"/>
        <v>171</v>
      </c>
      <c r="B55" s="3">
        <f t="shared" si="6"/>
        <v>4.117415695447864</v>
      </c>
      <c r="C55" s="3">
        <f t="shared" si="6"/>
        <v>8.234831390895728</v>
      </c>
      <c r="D55" s="3">
        <f t="shared" si="6"/>
        <v>12.352247086343592</v>
      </c>
      <c r="E55" s="3">
        <f t="shared" si="6"/>
        <v>16.469662781791456</v>
      </c>
      <c r="F55" s="3">
        <f t="shared" si="6"/>
        <v>20.58707847723932</v>
      </c>
      <c r="G55" s="3">
        <f t="shared" si="6"/>
        <v>24.704494172687184</v>
      </c>
      <c r="H55" s="3">
        <f t="shared" si="6"/>
        <v>28.821909868135048</v>
      </c>
      <c r="I55" s="3">
        <f t="shared" si="6"/>
        <v>32.939325563582912</v>
      </c>
      <c r="J55" s="3">
        <f t="shared" si="6"/>
        <v>37.056741259030773</v>
      </c>
      <c r="K55" s="3">
        <f t="shared" si="6"/>
        <v>41.17415695447864</v>
      </c>
      <c r="L55" s="3">
        <f t="shared" si="6"/>
        <v>82.34831390895728</v>
      </c>
      <c r="M55" s="3">
        <f t="shared" si="6"/>
        <v>123.52247086343591</v>
      </c>
      <c r="N55" s="3">
        <f t="shared" si="6"/>
        <v>164.69662781791456</v>
      </c>
      <c r="O55" s="3">
        <f t="shared" si="6"/>
        <v>205.87078477239319</v>
      </c>
      <c r="P55" s="3">
        <f t="shared" si="7"/>
        <v>247.04494172687183</v>
      </c>
      <c r="Q55" s="3">
        <f t="shared" si="7"/>
        <v>494.08988345374365</v>
      </c>
      <c r="R55" s="3">
        <f t="shared" si="7"/>
        <v>741.13482518061551</v>
      </c>
      <c r="S55" s="3">
        <f t="shared" si="7"/>
        <v>988.17976690748731</v>
      </c>
      <c r="T55" t="s">
        <v>3</v>
      </c>
    </row>
    <row r="56" spans="1:20">
      <c r="A56" s="2">
        <f t="shared" si="2"/>
        <v>174</v>
      </c>
      <c r="B56" s="3">
        <f t="shared" si="6"/>
        <v>4.3415519089634724</v>
      </c>
      <c r="C56" s="3">
        <f t="shared" si="6"/>
        <v>8.6831038179269449</v>
      </c>
      <c r="D56" s="3">
        <f t="shared" si="6"/>
        <v>13.024655726890419</v>
      </c>
      <c r="E56" s="3">
        <f t="shared" si="6"/>
        <v>17.36620763585389</v>
      </c>
      <c r="F56" s="3">
        <f t="shared" si="6"/>
        <v>21.707759544817364</v>
      </c>
      <c r="G56" s="3">
        <f t="shared" si="6"/>
        <v>26.049311453780838</v>
      </c>
      <c r="H56" s="3">
        <f t="shared" si="6"/>
        <v>30.390863362744309</v>
      </c>
      <c r="I56" s="3">
        <f t="shared" si="6"/>
        <v>34.732415271707779</v>
      </c>
      <c r="J56" s="3">
        <f t="shared" si="6"/>
        <v>39.073967180671254</v>
      </c>
      <c r="K56" s="3">
        <f t="shared" si="6"/>
        <v>43.415519089634728</v>
      </c>
      <c r="L56" s="3">
        <f t="shared" si="6"/>
        <v>86.831038179269456</v>
      </c>
      <c r="M56" s="3">
        <f t="shared" si="6"/>
        <v>130.24655726890418</v>
      </c>
      <c r="N56" s="3">
        <f t="shared" si="6"/>
        <v>173.66207635853891</v>
      </c>
      <c r="O56" s="3">
        <f t="shared" si="6"/>
        <v>217.07759544817364</v>
      </c>
      <c r="P56" s="3">
        <f t="shared" si="7"/>
        <v>260.49311453780837</v>
      </c>
      <c r="Q56" s="3">
        <f t="shared" si="7"/>
        <v>520.98622907561673</v>
      </c>
      <c r="R56" s="3">
        <f t="shared" si="7"/>
        <v>781.47934361342504</v>
      </c>
      <c r="S56" s="3">
        <f t="shared" si="7"/>
        <v>1041.9724581512335</v>
      </c>
      <c r="T56" t="s">
        <v>52</v>
      </c>
    </row>
    <row r="57" spans="1:20">
      <c r="A57" s="2">
        <v>173</v>
      </c>
      <c r="B57" s="3">
        <f t="shared" ref="B57:O75" si="8">B$6*60*650*(1/(550+$I$77)-1/(550+$A57))</f>
        <v>4.2670465101876482</v>
      </c>
      <c r="C57" s="3">
        <f t="shared" si="8"/>
        <v>8.5340930203752965</v>
      </c>
      <c r="D57" s="3">
        <f t="shared" si="8"/>
        <v>12.801139530562946</v>
      </c>
      <c r="E57" s="3">
        <f t="shared" si="8"/>
        <v>17.068186040750593</v>
      </c>
      <c r="F57" s="3">
        <f t="shared" si="8"/>
        <v>21.335232550938244</v>
      </c>
      <c r="G57" s="3">
        <f t="shared" si="8"/>
        <v>25.602279061125891</v>
      </c>
      <c r="H57" s="3">
        <f t="shared" si="8"/>
        <v>29.869325571313542</v>
      </c>
      <c r="I57" s="3">
        <f t="shared" si="8"/>
        <v>34.136372081501186</v>
      </c>
      <c r="J57" s="3">
        <f t="shared" si="8"/>
        <v>38.40341859168884</v>
      </c>
      <c r="K57" s="3">
        <f t="shared" si="8"/>
        <v>42.670465101876488</v>
      </c>
      <c r="L57" s="3">
        <f t="shared" si="8"/>
        <v>85.340930203752976</v>
      </c>
      <c r="M57" s="3">
        <f t="shared" si="8"/>
        <v>128.01139530562946</v>
      </c>
      <c r="N57" s="3">
        <f t="shared" si="8"/>
        <v>170.68186040750595</v>
      </c>
      <c r="O57" s="3">
        <f t="shared" si="8"/>
        <v>213.35232550938244</v>
      </c>
      <c r="P57" s="3">
        <f t="shared" si="7"/>
        <v>256.02279061125893</v>
      </c>
      <c r="Q57" s="3">
        <f t="shared" si="7"/>
        <v>512.04558122251785</v>
      </c>
      <c r="R57" s="3">
        <f t="shared" si="7"/>
        <v>768.06837183377672</v>
      </c>
      <c r="S57" s="3">
        <f t="shared" si="7"/>
        <v>1024.0911624450357</v>
      </c>
      <c r="T57" t="s">
        <v>51</v>
      </c>
    </row>
    <row r="58" spans="1:20">
      <c r="A58" s="2">
        <f t="shared" si="2"/>
        <v>176</v>
      </c>
      <c r="B58" s="3">
        <f t="shared" si="8"/>
        <v>4.4899469594177859</v>
      </c>
      <c r="C58" s="3">
        <f t="shared" si="8"/>
        <v>8.9798939188355718</v>
      </c>
      <c r="D58" s="3">
        <f t="shared" si="8"/>
        <v>13.469840878253359</v>
      </c>
      <c r="E58" s="3">
        <f t="shared" si="8"/>
        <v>17.959787837671144</v>
      </c>
      <c r="F58" s="3">
        <f t="shared" si="8"/>
        <v>22.449734797088929</v>
      </c>
      <c r="G58" s="3">
        <f t="shared" si="8"/>
        <v>26.939681756506719</v>
      </c>
      <c r="H58" s="3">
        <f t="shared" si="8"/>
        <v>31.429628715924505</v>
      </c>
      <c r="I58" s="3">
        <f t="shared" si="8"/>
        <v>35.919575675342287</v>
      </c>
      <c r="J58" s="3">
        <f t="shared" si="8"/>
        <v>40.409522634760073</v>
      </c>
      <c r="K58" s="3">
        <f t="shared" si="8"/>
        <v>44.899469594177859</v>
      </c>
      <c r="L58" s="3">
        <f t="shared" si="8"/>
        <v>89.798939188355718</v>
      </c>
      <c r="M58" s="3">
        <f t="shared" si="8"/>
        <v>134.69840878253359</v>
      </c>
      <c r="N58" s="3">
        <f t="shared" si="8"/>
        <v>179.59787837671144</v>
      </c>
      <c r="O58" s="3">
        <f t="shared" si="8"/>
        <v>224.49734797088931</v>
      </c>
      <c r="P58" s="3">
        <f t="shared" si="7"/>
        <v>269.39681756506718</v>
      </c>
      <c r="Q58" s="3">
        <f t="shared" si="7"/>
        <v>538.79363513013436</v>
      </c>
      <c r="R58" s="3">
        <f t="shared" si="7"/>
        <v>808.19045269520154</v>
      </c>
      <c r="S58" s="3">
        <f t="shared" si="7"/>
        <v>1077.5872702602687</v>
      </c>
      <c r="T58" t="s">
        <v>47</v>
      </c>
    </row>
    <row r="59" spans="1:20">
      <c r="A59" s="2">
        <f t="shared" si="2"/>
        <v>179</v>
      </c>
      <c r="B59" s="3">
        <f t="shared" si="8"/>
        <v>4.7110128370493261</v>
      </c>
      <c r="C59" s="3">
        <f t="shared" si="8"/>
        <v>9.4220256740986521</v>
      </c>
      <c r="D59" s="3">
        <f t="shared" si="8"/>
        <v>14.133038511147978</v>
      </c>
      <c r="E59" s="3">
        <f t="shared" si="8"/>
        <v>18.844051348197304</v>
      </c>
      <c r="F59" s="3">
        <f t="shared" si="8"/>
        <v>23.555064185246628</v>
      </c>
      <c r="G59" s="3">
        <f t="shared" si="8"/>
        <v>28.266077022295956</v>
      </c>
      <c r="H59" s="3">
        <f t="shared" si="8"/>
        <v>32.977089859345277</v>
      </c>
      <c r="I59" s="3">
        <f t="shared" si="8"/>
        <v>37.688102696394608</v>
      </c>
      <c r="J59" s="3">
        <f t="shared" si="8"/>
        <v>42.399115533443933</v>
      </c>
      <c r="K59" s="3">
        <f t="shared" si="8"/>
        <v>47.110128370493257</v>
      </c>
      <c r="L59" s="3">
        <f t="shared" si="8"/>
        <v>94.220256740986514</v>
      </c>
      <c r="M59" s="3">
        <f t="shared" si="8"/>
        <v>141.33038511147979</v>
      </c>
      <c r="N59" s="3">
        <f t="shared" si="8"/>
        <v>188.44051348197303</v>
      </c>
      <c r="O59" s="3">
        <f t="shared" si="8"/>
        <v>235.5506418524663</v>
      </c>
      <c r="P59" s="3">
        <f t="shared" si="7"/>
        <v>282.66077022295957</v>
      </c>
      <c r="Q59" s="3">
        <f t="shared" si="7"/>
        <v>565.32154044591914</v>
      </c>
      <c r="R59" s="3">
        <f t="shared" si="7"/>
        <v>847.98231066887865</v>
      </c>
      <c r="S59" s="3">
        <f t="shared" si="7"/>
        <v>1130.6430808918383</v>
      </c>
    </row>
    <row r="60" spans="1:20">
      <c r="A60" s="2">
        <f t="shared" si="2"/>
        <v>182</v>
      </c>
      <c r="B60" s="3">
        <f t="shared" si="8"/>
        <v>4.930266699290434</v>
      </c>
      <c r="C60" s="3">
        <f t="shared" si="8"/>
        <v>9.8605333985808681</v>
      </c>
      <c r="D60" s="3">
        <f t="shared" si="8"/>
        <v>14.790800097871301</v>
      </c>
      <c r="E60" s="3">
        <f t="shared" si="8"/>
        <v>19.721066797161736</v>
      </c>
      <c r="F60" s="3">
        <f t="shared" si="8"/>
        <v>24.651333496452168</v>
      </c>
      <c r="G60" s="3">
        <f t="shared" si="8"/>
        <v>29.581600195742602</v>
      </c>
      <c r="H60" s="3">
        <f t="shared" si="8"/>
        <v>34.511866895033037</v>
      </c>
      <c r="I60" s="3">
        <f t="shared" si="8"/>
        <v>39.442133594323472</v>
      </c>
      <c r="J60" s="3">
        <f t="shared" si="8"/>
        <v>44.3724002936139</v>
      </c>
      <c r="K60" s="3">
        <f t="shared" si="8"/>
        <v>49.302666992904335</v>
      </c>
      <c r="L60" s="3">
        <f t="shared" si="8"/>
        <v>98.60533398580867</v>
      </c>
      <c r="M60" s="3">
        <f t="shared" si="8"/>
        <v>147.90800097871301</v>
      </c>
      <c r="N60" s="3">
        <f t="shared" si="8"/>
        <v>197.21066797161734</v>
      </c>
      <c r="O60" s="3">
        <f t="shared" si="8"/>
        <v>246.51333496452168</v>
      </c>
      <c r="P60" s="3">
        <f t="shared" si="7"/>
        <v>295.81600195742601</v>
      </c>
      <c r="Q60" s="3">
        <f t="shared" si="7"/>
        <v>591.63200391485202</v>
      </c>
      <c r="R60" s="3">
        <f t="shared" si="7"/>
        <v>887.44800587227803</v>
      </c>
      <c r="S60" s="3">
        <f t="shared" si="7"/>
        <v>1183.264007829704</v>
      </c>
    </row>
    <row r="61" spans="1:20">
      <c r="A61" s="9">
        <v>188</v>
      </c>
      <c r="B61" s="3">
        <f t="shared" si="8"/>
        <v>5.3634267685960451</v>
      </c>
      <c r="C61" s="3">
        <f t="shared" si="8"/>
        <v>10.72685353719209</v>
      </c>
      <c r="D61" s="3">
        <f t="shared" si="8"/>
        <v>16.090280305788134</v>
      </c>
      <c r="E61" s="3">
        <f t="shared" si="8"/>
        <v>21.45370707438418</v>
      </c>
      <c r="F61" s="3">
        <f t="shared" si="8"/>
        <v>26.817133842980223</v>
      </c>
      <c r="G61" s="3">
        <f t="shared" si="8"/>
        <v>32.180560611576269</v>
      </c>
      <c r="H61" s="3">
        <f t="shared" si="8"/>
        <v>37.543987380172311</v>
      </c>
      <c r="I61" s="3">
        <f t="shared" si="8"/>
        <v>42.90741414876836</v>
      </c>
      <c r="J61" s="3">
        <f t="shared" si="8"/>
        <v>48.270840917364403</v>
      </c>
      <c r="K61" s="3">
        <f t="shared" si="8"/>
        <v>53.634267685960445</v>
      </c>
      <c r="L61" s="3">
        <f t="shared" si="8"/>
        <v>107.26853537192089</v>
      </c>
      <c r="M61" s="3">
        <f t="shared" si="8"/>
        <v>160.90280305788136</v>
      </c>
      <c r="N61" s="3">
        <f t="shared" si="8"/>
        <v>214.53707074384178</v>
      </c>
      <c r="O61" s="3">
        <f t="shared" si="8"/>
        <v>268.17133842980223</v>
      </c>
      <c r="P61" s="3">
        <f t="shared" si="7"/>
        <v>321.80560611576271</v>
      </c>
      <c r="Q61" s="3">
        <f t="shared" si="7"/>
        <v>643.61121223152543</v>
      </c>
      <c r="R61" s="3">
        <f t="shared" si="7"/>
        <v>965.41681834728809</v>
      </c>
      <c r="S61" s="3">
        <f t="shared" si="7"/>
        <v>1287.2224244630509</v>
      </c>
      <c r="T61" s="11" t="s">
        <v>34</v>
      </c>
    </row>
    <row r="62" spans="1:20">
      <c r="A62" s="2">
        <v>189</v>
      </c>
      <c r="B62" s="3">
        <f t="shared" si="8"/>
        <v>5.4349362793609721</v>
      </c>
      <c r="C62" s="3">
        <f t="shared" si="8"/>
        <v>10.869872558721944</v>
      </c>
      <c r="D62" s="3">
        <f t="shared" si="8"/>
        <v>16.304808838082916</v>
      </c>
      <c r="E62" s="3">
        <f t="shared" si="8"/>
        <v>21.739745117443888</v>
      </c>
      <c r="F62" s="3">
        <f t="shared" si="8"/>
        <v>27.174681396804864</v>
      </c>
      <c r="G62" s="3">
        <f t="shared" si="8"/>
        <v>32.609617676165833</v>
      </c>
      <c r="H62" s="3">
        <f t="shared" si="8"/>
        <v>38.044553955526808</v>
      </c>
      <c r="I62" s="3">
        <f t="shared" si="8"/>
        <v>43.479490234887777</v>
      </c>
      <c r="J62" s="3">
        <f t="shared" si="8"/>
        <v>48.914426514248753</v>
      </c>
      <c r="K62" s="3">
        <f t="shared" si="8"/>
        <v>54.349362793609728</v>
      </c>
      <c r="L62" s="3">
        <f t="shared" si="8"/>
        <v>108.69872558721946</v>
      </c>
      <c r="M62" s="3">
        <f t="shared" si="8"/>
        <v>163.04808838082917</v>
      </c>
      <c r="N62" s="3">
        <f t="shared" si="8"/>
        <v>217.39745117443891</v>
      </c>
      <c r="O62" s="3">
        <f t="shared" si="8"/>
        <v>271.74681396804863</v>
      </c>
      <c r="P62" s="3">
        <f t="shared" si="7"/>
        <v>326.09617676165834</v>
      </c>
      <c r="Q62" s="3">
        <f t="shared" si="7"/>
        <v>652.19235352331668</v>
      </c>
      <c r="R62" s="3">
        <f t="shared" si="7"/>
        <v>978.28853028497508</v>
      </c>
      <c r="S62" s="3">
        <f t="shared" si="7"/>
        <v>1304.3847070466334</v>
      </c>
      <c r="T62" t="s">
        <v>25</v>
      </c>
    </row>
    <row r="63" spans="1:20">
      <c r="A63" s="9">
        <v>201</v>
      </c>
      <c r="B63" s="3">
        <f t="shared" si="8"/>
        <v>6.2781962358646153</v>
      </c>
      <c r="C63" s="3">
        <f t="shared" si="8"/>
        <v>12.556392471729231</v>
      </c>
      <c r="D63" s="3">
        <f t="shared" si="8"/>
        <v>18.834588707593845</v>
      </c>
      <c r="E63" s="3">
        <f t="shared" si="8"/>
        <v>25.112784943458461</v>
      </c>
      <c r="F63" s="3">
        <f t="shared" si="8"/>
        <v>31.390981179323077</v>
      </c>
      <c r="G63" s="3">
        <f t="shared" si="8"/>
        <v>37.66917741518769</v>
      </c>
      <c r="H63" s="3">
        <f t="shared" si="8"/>
        <v>43.94737365105231</v>
      </c>
      <c r="I63" s="3">
        <f t="shared" si="8"/>
        <v>50.225569886916922</v>
      </c>
      <c r="J63" s="3">
        <f t="shared" si="8"/>
        <v>56.503766122781535</v>
      </c>
      <c r="K63" s="3">
        <f t="shared" si="8"/>
        <v>62.781962358646155</v>
      </c>
      <c r="L63" s="3">
        <f t="shared" si="8"/>
        <v>125.56392471729231</v>
      </c>
      <c r="M63" s="3">
        <f t="shared" si="8"/>
        <v>188.34588707593846</v>
      </c>
      <c r="N63" s="3">
        <f t="shared" si="8"/>
        <v>251.12784943458462</v>
      </c>
      <c r="O63" s="3">
        <f t="shared" si="8"/>
        <v>313.90981179323074</v>
      </c>
      <c r="P63" s="3">
        <f t="shared" si="7"/>
        <v>376.69177415187693</v>
      </c>
      <c r="Q63" s="3">
        <f t="shared" si="7"/>
        <v>753.38354830375386</v>
      </c>
      <c r="R63" s="3">
        <f t="shared" si="7"/>
        <v>1130.0753224556308</v>
      </c>
      <c r="S63" s="3">
        <f t="shared" si="7"/>
        <v>1506.7670966075077</v>
      </c>
      <c r="T63" t="s">
        <v>41</v>
      </c>
    </row>
    <row r="64" spans="1:20">
      <c r="A64" s="2">
        <v>191</v>
      </c>
      <c r="B64" s="3">
        <f t="shared" si="8"/>
        <v>5.5773762765121786</v>
      </c>
      <c r="C64" s="3">
        <f t="shared" si="8"/>
        <v>11.154752553024357</v>
      </c>
      <c r="D64" s="3">
        <f t="shared" si="8"/>
        <v>16.732128829536535</v>
      </c>
      <c r="E64" s="3">
        <f t="shared" si="8"/>
        <v>22.309505106048714</v>
      </c>
      <c r="F64" s="3">
        <f t="shared" si="8"/>
        <v>27.886881382560894</v>
      </c>
      <c r="G64" s="3">
        <f t="shared" si="8"/>
        <v>33.46425765907307</v>
      </c>
      <c r="H64" s="3">
        <f t="shared" si="8"/>
        <v>39.041633935585253</v>
      </c>
      <c r="I64" s="3">
        <f t="shared" si="8"/>
        <v>44.619010212097429</v>
      </c>
      <c r="J64" s="3">
        <f t="shared" si="8"/>
        <v>50.196386488609612</v>
      </c>
      <c r="K64" s="3">
        <f t="shared" si="8"/>
        <v>55.773762765121788</v>
      </c>
      <c r="L64" s="3">
        <f t="shared" si="8"/>
        <v>111.54752553024358</v>
      </c>
      <c r="M64" s="3">
        <f t="shared" si="8"/>
        <v>167.32128829536538</v>
      </c>
      <c r="N64" s="3">
        <f t="shared" si="8"/>
        <v>223.09505106048715</v>
      </c>
      <c r="O64" s="3">
        <f t="shared" si="8"/>
        <v>278.86881382560892</v>
      </c>
      <c r="P64" s="3">
        <f t="shared" si="7"/>
        <v>334.64257659073076</v>
      </c>
      <c r="Q64" s="3">
        <f t="shared" si="7"/>
        <v>669.28515318146151</v>
      </c>
      <c r="R64" s="3">
        <f t="shared" si="7"/>
        <v>1003.9277297721922</v>
      </c>
      <c r="S64" s="3">
        <f t="shared" si="7"/>
        <v>1338.570306362923</v>
      </c>
      <c r="T64" t="s">
        <v>32</v>
      </c>
    </row>
    <row r="65" spans="1:20">
      <c r="A65" s="9">
        <v>194</v>
      </c>
      <c r="B65" s="3">
        <f t="shared" si="8"/>
        <v>5.7896003851709157</v>
      </c>
      <c r="C65" s="3">
        <f t="shared" si="8"/>
        <v>11.579200770341831</v>
      </c>
      <c r="D65" s="3">
        <f t="shared" si="8"/>
        <v>17.368801155512749</v>
      </c>
      <c r="E65" s="3">
        <f t="shared" si="8"/>
        <v>23.158401540683663</v>
      </c>
      <c r="F65" s="3">
        <f t="shared" si="8"/>
        <v>28.94800192585458</v>
      </c>
      <c r="G65" s="3">
        <f t="shared" si="8"/>
        <v>34.737602311025498</v>
      </c>
      <c r="H65" s="3">
        <f t="shared" si="8"/>
        <v>40.527202696196412</v>
      </c>
      <c r="I65" s="3">
        <f t="shared" si="8"/>
        <v>46.316803081367325</v>
      </c>
      <c r="J65" s="3">
        <f t="shared" si="8"/>
        <v>52.106403466538247</v>
      </c>
      <c r="K65" s="3">
        <f t="shared" si="8"/>
        <v>57.89600385170916</v>
      </c>
      <c r="L65" s="3">
        <f t="shared" si="8"/>
        <v>115.79200770341832</v>
      </c>
      <c r="M65" s="3">
        <f t="shared" si="8"/>
        <v>173.68801155512747</v>
      </c>
      <c r="N65" s="3">
        <f t="shared" si="8"/>
        <v>231.58401540683664</v>
      </c>
      <c r="O65" s="3">
        <f t="shared" si="8"/>
        <v>289.48001925854578</v>
      </c>
      <c r="P65" s="3">
        <f t="shared" si="7"/>
        <v>347.37602311025495</v>
      </c>
      <c r="Q65" s="3">
        <f t="shared" si="7"/>
        <v>694.7520462205099</v>
      </c>
      <c r="R65" s="3">
        <f t="shared" si="7"/>
        <v>1042.1280693307649</v>
      </c>
      <c r="S65" s="3">
        <f t="shared" si="7"/>
        <v>1389.5040924410198</v>
      </c>
      <c r="T65" t="s">
        <v>43</v>
      </c>
    </row>
    <row r="66" spans="1:20">
      <c r="A66" s="9">
        <v>204</v>
      </c>
      <c r="B66" s="3">
        <f t="shared" si="8"/>
        <v>6.4848172928461176</v>
      </c>
      <c r="C66" s="3">
        <f t="shared" si="8"/>
        <v>12.969634585692235</v>
      </c>
      <c r="D66" s="3">
        <f t="shared" si="8"/>
        <v>19.454451878538354</v>
      </c>
      <c r="E66" s="3">
        <f t="shared" si="8"/>
        <v>25.939269171384471</v>
      </c>
      <c r="F66" s="3">
        <f t="shared" si="8"/>
        <v>32.424086464230591</v>
      </c>
      <c r="G66" s="3">
        <f t="shared" si="8"/>
        <v>38.908903757076708</v>
      </c>
      <c r="H66" s="3">
        <f t="shared" si="8"/>
        <v>45.393721049922824</v>
      </c>
      <c r="I66" s="3">
        <f t="shared" si="8"/>
        <v>51.878538342768941</v>
      </c>
      <c r="J66" s="3">
        <f t="shared" si="8"/>
        <v>58.363355635615058</v>
      </c>
      <c r="K66" s="3">
        <f t="shared" si="8"/>
        <v>64.848172928461182</v>
      </c>
      <c r="L66" s="3">
        <f t="shared" si="8"/>
        <v>129.69634585692236</v>
      </c>
      <c r="M66" s="3">
        <f t="shared" si="8"/>
        <v>194.54451878538353</v>
      </c>
      <c r="N66" s="3">
        <f t="shared" si="8"/>
        <v>259.39269171384473</v>
      </c>
      <c r="O66" s="3">
        <f t="shared" si="8"/>
        <v>324.24086464230589</v>
      </c>
      <c r="P66" s="3">
        <f t="shared" si="7"/>
        <v>389.08903757076706</v>
      </c>
      <c r="Q66" s="3">
        <f t="shared" si="7"/>
        <v>778.17807514153412</v>
      </c>
      <c r="R66" s="3">
        <f t="shared" si="7"/>
        <v>1167.2671127123012</v>
      </c>
      <c r="S66" s="3">
        <f t="shared" si="7"/>
        <v>1556.3561502830682</v>
      </c>
      <c r="T66" s="11" t="s">
        <v>22</v>
      </c>
    </row>
    <row r="67" spans="1:20">
      <c r="A67" s="2">
        <v>207</v>
      </c>
      <c r="B67" s="3">
        <f t="shared" si="8"/>
        <v>6.6898006664169252</v>
      </c>
      <c r="C67" s="3">
        <f t="shared" si="8"/>
        <v>13.37960133283385</v>
      </c>
      <c r="D67" s="3">
        <f t="shared" si="8"/>
        <v>20.069401999250776</v>
      </c>
      <c r="E67" s="3">
        <f t="shared" si="8"/>
        <v>26.759202665667701</v>
      </c>
      <c r="F67" s="3">
        <f t="shared" si="8"/>
        <v>33.449003332084622</v>
      </c>
      <c r="G67" s="3">
        <f t="shared" si="8"/>
        <v>40.138803998501551</v>
      </c>
      <c r="H67" s="3">
        <f t="shared" si="8"/>
        <v>46.828604664918473</v>
      </c>
      <c r="I67" s="3">
        <f t="shared" si="8"/>
        <v>53.518405331335401</v>
      </c>
      <c r="J67" s="3">
        <f t="shared" si="8"/>
        <v>60.208205997752323</v>
      </c>
      <c r="K67" s="3">
        <f t="shared" si="8"/>
        <v>66.898006664169245</v>
      </c>
      <c r="L67" s="3">
        <f t="shared" si="8"/>
        <v>133.79601332833849</v>
      </c>
      <c r="M67" s="3">
        <f t="shared" si="8"/>
        <v>200.69401999250775</v>
      </c>
      <c r="N67" s="3">
        <f t="shared" si="8"/>
        <v>267.59202665667698</v>
      </c>
      <c r="O67" s="3">
        <f t="shared" si="8"/>
        <v>334.49003332084624</v>
      </c>
      <c r="P67" s="3">
        <f t="shared" si="7"/>
        <v>401.3880399850155</v>
      </c>
      <c r="Q67" s="3">
        <f t="shared" si="7"/>
        <v>802.77607997003099</v>
      </c>
      <c r="R67" s="3">
        <f t="shared" si="7"/>
        <v>1204.1641199550465</v>
      </c>
      <c r="S67" s="3">
        <f t="shared" si="7"/>
        <v>1605.552159940062</v>
      </c>
      <c r="T67" t="s">
        <v>31</v>
      </c>
    </row>
    <row r="68" spans="1:20">
      <c r="A68" s="2">
        <v>209</v>
      </c>
      <c r="B68" s="3">
        <f t="shared" si="8"/>
        <v>6.8255560143944294</v>
      </c>
      <c r="C68" s="3">
        <f t="shared" si="8"/>
        <v>13.651112028788859</v>
      </c>
      <c r="D68" s="3">
        <f t="shared" si="8"/>
        <v>20.476668043183288</v>
      </c>
      <c r="E68" s="3">
        <f t="shared" si="8"/>
        <v>27.302224057577718</v>
      </c>
      <c r="F68" s="3">
        <f t="shared" si="8"/>
        <v>34.127780071972147</v>
      </c>
      <c r="G68" s="3">
        <f t="shared" si="8"/>
        <v>40.953336086366576</v>
      </c>
      <c r="H68" s="3">
        <f t="shared" si="8"/>
        <v>47.778892100761006</v>
      </c>
      <c r="I68" s="3">
        <f t="shared" si="8"/>
        <v>54.604448115155435</v>
      </c>
      <c r="J68" s="3">
        <f t="shared" si="8"/>
        <v>61.430004129549864</v>
      </c>
      <c r="K68" s="3">
        <f t="shared" si="8"/>
        <v>68.255560143944294</v>
      </c>
      <c r="L68" s="3">
        <f t="shared" si="8"/>
        <v>136.51112028788859</v>
      </c>
      <c r="M68" s="3">
        <f t="shared" si="8"/>
        <v>204.7666804318329</v>
      </c>
      <c r="N68" s="3">
        <f t="shared" si="8"/>
        <v>273.02224057577718</v>
      </c>
      <c r="O68" s="3">
        <f t="shared" si="8"/>
        <v>341.27780071972148</v>
      </c>
      <c r="P68" s="3">
        <f t="shared" si="7"/>
        <v>409.53336086366579</v>
      </c>
      <c r="Q68" s="3">
        <f t="shared" si="7"/>
        <v>819.06672172733158</v>
      </c>
      <c r="R68" s="3">
        <f t="shared" si="7"/>
        <v>1228.6000825909973</v>
      </c>
      <c r="S68" s="3">
        <f t="shared" si="7"/>
        <v>1638.1334434546632</v>
      </c>
      <c r="T68" t="s">
        <v>30</v>
      </c>
    </row>
    <row r="69" spans="1:20">
      <c r="A69" s="2">
        <v>212</v>
      </c>
      <c r="B69" s="3">
        <f t="shared" si="8"/>
        <v>7.027852861675874</v>
      </c>
      <c r="C69" s="3">
        <f t="shared" si="8"/>
        <v>14.055705723351748</v>
      </c>
      <c r="D69" s="3">
        <f t="shared" si="8"/>
        <v>21.083558585027621</v>
      </c>
      <c r="E69" s="3">
        <f t="shared" si="8"/>
        <v>28.111411446703496</v>
      </c>
      <c r="F69" s="3">
        <f t="shared" si="8"/>
        <v>35.139264308379367</v>
      </c>
      <c r="G69" s="3">
        <f t="shared" si="8"/>
        <v>42.167117170055242</v>
      </c>
      <c r="H69" s="3">
        <f t="shared" si="8"/>
        <v>49.194970031731117</v>
      </c>
      <c r="I69" s="3">
        <f t="shared" si="8"/>
        <v>56.222822893406992</v>
      </c>
      <c r="J69" s="3">
        <f t="shared" si="8"/>
        <v>63.250675755082867</v>
      </c>
      <c r="K69" s="3">
        <f t="shared" si="8"/>
        <v>70.278528616758734</v>
      </c>
      <c r="L69" s="3">
        <f t="shared" si="8"/>
        <v>140.55705723351747</v>
      </c>
      <c r="M69" s="3">
        <f t="shared" si="8"/>
        <v>210.8355858502762</v>
      </c>
      <c r="N69" s="3">
        <f t="shared" si="8"/>
        <v>281.11411446703494</v>
      </c>
      <c r="O69" s="3">
        <f t="shared" si="8"/>
        <v>351.3926430837937</v>
      </c>
      <c r="P69" s="3">
        <f t="shared" si="7"/>
        <v>421.67117170055241</v>
      </c>
      <c r="Q69" s="3">
        <f t="shared" si="7"/>
        <v>843.34234340110481</v>
      </c>
      <c r="R69" s="3">
        <f t="shared" si="7"/>
        <v>1265.0135151016573</v>
      </c>
      <c r="S69" s="3">
        <f t="shared" si="7"/>
        <v>1686.6846868022096</v>
      </c>
      <c r="T69" t="s">
        <v>36</v>
      </c>
    </row>
    <row r="70" spans="1:20">
      <c r="A70" s="2">
        <v>218</v>
      </c>
      <c r="B70" s="3">
        <f t="shared" si="8"/>
        <v>7.4277052238806007</v>
      </c>
      <c r="C70" s="3">
        <f t="shared" si="8"/>
        <v>14.855410447761201</v>
      </c>
      <c r="D70" s="3">
        <f t="shared" si="8"/>
        <v>22.283115671641802</v>
      </c>
      <c r="E70" s="3">
        <f t="shared" si="8"/>
        <v>29.710820895522403</v>
      </c>
      <c r="F70" s="3">
        <f t="shared" si="8"/>
        <v>37.138526119403004</v>
      </c>
      <c r="G70" s="3">
        <f t="shared" si="8"/>
        <v>44.566231343283604</v>
      </c>
      <c r="H70" s="3">
        <f t="shared" si="8"/>
        <v>51.993936567164205</v>
      </c>
      <c r="I70" s="3">
        <f t="shared" si="8"/>
        <v>59.421641791044806</v>
      </c>
      <c r="J70" s="3">
        <f t="shared" si="8"/>
        <v>66.849347014925399</v>
      </c>
      <c r="K70" s="3">
        <f t="shared" si="8"/>
        <v>74.277052238806007</v>
      </c>
      <c r="L70" s="3">
        <f t="shared" si="8"/>
        <v>148.55410447761201</v>
      </c>
      <c r="M70" s="3">
        <f t="shared" si="8"/>
        <v>222.83115671641801</v>
      </c>
      <c r="N70" s="3">
        <f t="shared" si="8"/>
        <v>297.10820895522403</v>
      </c>
      <c r="O70" s="3">
        <f t="shared" si="8"/>
        <v>371.38526119403002</v>
      </c>
      <c r="P70" s="3">
        <f t="shared" si="7"/>
        <v>445.66231343283602</v>
      </c>
      <c r="Q70" s="3">
        <f t="shared" si="7"/>
        <v>891.32462686567203</v>
      </c>
      <c r="R70" s="3">
        <f t="shared" si="7"/>
        <v>1336.986940298508</v>
      </c>
      <c r="S70" s="3">
        <f t="shared" si="7"/>
        <v>1782.6492537313441</v>
      </c>
      <c r="T70" t="s">
        <v>5</v>
      </c>
    </row>
    <row r="71" spans="1:20">
      <c r="A71" s="2">
        <f t="shared" si="2"/>
        <v>221</v>
      </c>
      <c r="B71" s="3">
        <f t="shared" si="8"/>
        <v>7.625297636331962</v>
      </c>
      <c r="C71" s="3">
        <f t="shared" si="8"/>
        <v>15.250595272663924</v>
      </c>
      <c r="D71" s="3">
        <f t="shared" si="8"/>
        <v>22.875892908995883</v>
      </c>
      <c r="E71" s="3">
        <f t="shared" si="8"/>
        <v>30.501190545327848</v>
      </c>
      <c r="F71" s="3">
        <f t="shared" si="8"/>
        <v>38.126488181659809</v>
      </c>
      <c r="G71" s="3">
        <f t="shared" si="8"/>
        <v>45.751785817991767</v>
      </c>
      <c r="H71" s="3">
        <f t="shared" si="8"/>
        <v>53.377083454323731</v>
      </c>
      <c r="I71" s="3">
        <f t="shared" si="8"/>
        <v>61.002381090655696</v>
      </c>
      <c r="J71" s="3">
        <f t="shared" si="8"/>
        <v>68.627678726987654</v>
      </c>
      <c r="K71" s="3">
        <f t="shared" si="8"/>
        <v>76.252976363319618</v>
      </c>
      <c r="L71" s="3">
        <f t="shared" si="8"/>
        <v>152.50595272663924</v>
      </c>
      <c r="M71" s="3">
        <f t="shared" si="8"/>
        <v>228.75892908995885</v>
      </c>
      <c r="N71" s="3">
        <f t="shared" si="8"/>
        <v>305.01190545327847</v>
      </c>
      <c r="O71" s="3">
        <f t="shared" si="8"/>
        <v>381.26488181659806</v>
      </c>
      <c r="P71" s="3">
        <f t="shared" si="7"/>
        <v>457.51785817991771</v>
      </c>
      <c r="Q71" s="3">
        <f t="shared" si="7"/>
        <v>915.03571635983542</v>
      </c>
      <c r="R71" s="3">
        <f t="shared" si="7"/>
        <v>1372.5535745397531</v>
      </c>
      <c r="S71" s="3">
        <f t="shared" si="7"/>
        <v>1830.0714327196708</v>
      </c>
      <c r="T71" t="s">
        <v>21</v>
      </c>
    </row>
    <row r="72" spans="1:20">
      <c r="A72" s="9">
        <v>234</v>
      </c>
      <c r="B72" s="3">
        <f t="shared" si="8"/>
        <v>8.4640572646969279</v>
      </c>
      <c r="C72" s="3">
        <f t="shared" si="8"/>
        <v>16.928114529393856</v>
      </c>
      <c r="D72" s="3">
        <f t="shared" si="8"/>
        <v>25.392171794090785</v>
      </c>
      <c r="E72" s="3">
        <f t="shared" si="8"/>
        <v>33.856229058787711</v>
      </c>
      <c r="F72" s="3">
        <f t="shared" si="8"/>
        <v>42.320286323484638</v>
      </c>
      <c r="G72" s="3">
        <f t="shared" si="8"/>
        <v>50.784343588181571</v>
      </c>
      <c r="H72" s="3">
        <f t="shared" si="8"/>
        <v>59.248400852878497</v>
      </c>
      <c r="I72" s="3">
        <f t="shared" si="8"/>
        <v>67.712458117575423</v>
      </c>
      <c r="J72" s="3">
        <f t="shared" si="8"/>
        <v>76.176515382272356</v>
      </c>
      <c r="K72" s="3">
        <f t="shared" si="8"/>
        <v>84.640572646969275</v>
      </c>
      <c r="L72" s="3">
        <f t="shared" si="8"/>
        <v>169.28114529393855</v>
      </c>
      <c r="M72" s="3">
        <f t="shared" si="8"/>
        <v>253.92171794090785</v>
      </c>
      <c r="N72" s="3">
        <f t="shared" si="8"/>
        <v>338.5622905878771</v>
      </c>
      <c r="O72" s="3">
        <f t="shared" si="8"/>
        <v>423.2028632348464</v>
      </c>
      <c r="P72" s="3">
        <f t="shared" si="7"/>
        <v>507.84343588181571</v>
      </c>
      <c r="Q72" s="3">
        <f t="shared" si="7"/>
        <v>1015.6868717636314</v>
      </c>
      <c r="R72" s="3">
        <f t="shared" si="7"/>
        <v>1523.530307645447</v>
      </c>
      <c r="S72" s="3">
        <f t="shared" si="7"/>
        <v>2031.3737435272628</v>
      </c>
      <c r="T72" s="11" t="s">
        <v>26</v>
      </c>
    </row>
    <row r="73" spans="1:20">
      <c r="A73" s="2">
        <v>246</v>
      </c>
      <c r="B73" s="3">
        <f t="shared" si="8"/>
        <v>9.2139803495087378</v>
      </c>
      <c r="C73" s="3">
        <f t="shared" si="8"/>
        <v>18.427960699017476</v>
      </c>
      <c r="D73" s="3">
        <f t="shared" si="8"/>
        <v>27.641941048526213</v>
      </c>
      <c r="E73" s="3">
        <f t="shared" si="8"/>
        <v>36.855921398034951</v>
      </c>
      <c r="F73" s="3">
        <f t="shared" si="8"/>
        <v>46.069901747543689</v>
      </c>
      <c r="G73" s="3">
        <f t="shared" si="8"/>
        <v>55.283882097052427</v>
      </c>
      <c r="H73" s="3">
        <f t="shared" si="8"/>
        <v>64.497862446561157</v>
      </c>
      <c r="I73" s="3">
        <f t="shared" si="8"/>
        <v>73.711842796069902</v>
      </c>
      <c r="J73" s="3">
        <f t="shared" si="8"/>
        <v>82.925823145578633</v>
      </c>
      <c r="K73" s="3">
        <f t="shared" si="8"/>
        <v>92.139803495087378</v>
      </c>
      <c r="L73" s="3">
        <f t="shared" si="8"/>
        <v>184.27960699017476</v>
      </c>
      <c r="M73" s="3">
        <f t="shared" si="8"/>
        <v>276.41941048526212</v>
      </c>
      <c r="N73" s="3">
        <f t="shared" si="8"/>
        <v>368.55921398034951</v>
      </c>
      <c r="O73" s="3">
        <f t="shared" si="8"/>
        <v>460.6990174754369</v>
      </c>
      <c r="P73" s="3">
        <f t="shared" si="7"/>
        <v>552.83882097052424</v>
      </c>
      <c r="Q73" s="3">
        <f t="shared" si="7"/>
        <v>1105.6776419410485</v>
      </c>
      <c r="R73" s="3">
        <f t="shared" si="7"/>
        <v>1658.5164629115727</v>
      </c>
      <c r="S73" s="3">
        <f t="shared" si="7"/>
        <v>2211.355283882097</v>
      </c>
      <c r="T73" t="s">
        <v>11</v>
      </c>
    </row>
    <row r="74" spans="1:20">
      <c r="A74" s="9">
        <v>276</v>
      </c>
      <c r="B74" s="3">
        <f t="shared" si="8"/>
        <v>10.993458855841855</v>
      </c>
      <c r="C74" s="3">
        <f t="shared" si="8"/>
        <v>21.986917711683709</v>
      </c>
      <c r="D74" s="3">
        <f t="shared" si="8"/>
        <v>32.98037656752556</v>
      </c>
      <c r="E74" s="3">
        <f t="shared" si="8"/>
        <v>43.973835423367419</v>
      </c>
      <c r="F74" s="3">
        <f t="shared" si="8"/>
        <v>54.96729427920927</v>
      </c>
      <c r="G74" s="3">
        <f t="shared" si="8"/>
        <v>65.960753135051121</v>
      </c>
      <c r="H74" s="3">
        <f t="shared" si="8"/>
        <v>76.954211990892986</v>
      </c>
      <c r="I74" s="3">
        <f t="shared" si="8"/>
        <v>87.947670846734837</v>
      </c>
      <c r="J74" s="3">
        <f t="shared" si="8"/>
        <v>98.941129702576688</v>
      </c>
      <c r="K74" s="3">
        <f t="shared" si="8"/>
        <v>109.93458855841854</v>
      </c>
      <c r="L74" s="3">
        <f t="shared" si="8"/>
        <v>219.86917711683708</v>
      </c>
      <c r="M74" s="3">
        <f t="shared" si="8"/>
        <v>329.80376567525565</v>
      </c>
      <c r="N74" s="3">
        <f t="shared" si="8"/>
        <v>439.73835423367416</v>
      </c>
      <c r="O74" s="3">
        <f t="shared" si="8"/>
        <v>549.67294279209273</v>
      </c>
      <c r="P74" s="3">
        <f t="shared" si="7"/>
        <v>659.60753135051129</v>
      </c>
      <c r="Q74" s="3">
        <f t="shared" si="7"/>
        <v>1319.2150627010226</v>
      </c>
      <c r="R74" s="3">
        <f t="shared" si="7"/>
        <v>1978.8225940515338</v>
      </c>
      <c r="S74" s="3">
        <f t="shared" si="7"/>
        <v>2638.4301254020452</v>
      </c>
      <c r="T74" s="11" t="s">
        <v>29</v>
      </c>
    </row>
    <row r="75" spans="1:20">
      <c r="A75" s="9">
        <v>295</v>
      </c>
      <c r="B75" s="3">
        <f t="shared" si="8"/>
        <v>12.055109070034444</v>
      </c>
      <c r="C75" s="3">
        <f t="shared" si="8"/>
        <v>24.110218140068888</v>
      </c>
      <c r="D75" s="3">
        <f t="shared" si="8"/>
        <v>36.165327210103328</v>
      </c>
      <c r="E75" s="3">
        <f t="shared" ref="E75:O75" si="9">E$6*60*650*(1/(550+$I$77)-1/(550+$A75))</f>
        <v>48.220436280137775</v>
      </c>
      <c r="F75" s="3">
        <f t="shared" si="9"/>
        <v>60.275545350172216</v>
      </c>
      <c r="G75" s="3">
        <f t="shared" si="9"/>
        <v>72.330654420206656</v>
      </c>
      <c r="H75" s="3">
        <f t="shared" si="9"/>
        <v>84.385763490241104</v>
      </c>
      <c r="I75" s="3">
        <f t="shared" si="9"/>
        <v>96.440872560275551</v>
      </c>
      <c r="J75" s="3">
        <f t="shared" si="9"/>
        <v>108.49598163030998</v>
      </c>
      <c r="K75" s="3">
        <f t="shared" si="9"/>
        <v>120.55109070034443</v>
      </c>
      <c r="L75" s="3">
        <f t="shared" si="9"/>
        <v>241.10218140068886</v>
      </c>
      <c r="M75" s="3">
        <f t="shared" si="9"/>
        <v>361.65327210103328</v>
      </c>
      <c r="N75" s="3">
        <f t="shared" si="9"/>
        <v>482.20436280137773</v>
      </c>
      <c r="O75" s="3">
        <f t="shared" si="9"/>
        <v>602.75545350172217</v>
      </c>
      <c r="P75" s="3">
        <f t="shared" si="7"/>
        <v>723.30654420206656</v>
      </c>
      <c r="Q75" s="3">
        <f t="shared" si="7"/>
        <v>1446.6130884041331</v>
      </c>
      <c r="R75" s="3">
        <f t="shared" si="7"/>
        <v>2169.9196326061997</v>
      </c>
      <c r="S75" s="3">
        <f t="shared" si="7"/>
        <v>2893.2261768082662</v>
      </c>
      <c r="T75" s="11" t="s">
        <v>50</v>
      </c>
    </row>
    <row r="76" spans="1:20">
      <c r="A76" s="9"/>
      <c r="B76" s="10"/>
      <c r="C76" s="10"/>
      <c r="D76" s="10"/>
      <c r="E76" s="10"/>
      <c r="F76" s="10"/>
      <c r="G76" s="10"/>
      <c r="H76" s="10"/>
      <c r="I76" s="10"/>
      <c r="J76" s="10"/>
      <c r="K76" s="10"/>
      <c r="L76" s="10"/>
      <c r="M76" s="10"/>
      <c r="N76" s="10"/>
      <c r="O76" s="10"/>
      <c r="P76" s="10"/>
      <c r="Q76" s="10"/>
      <c r="R76" s="10"/>
      <c r="S76" s="10"/>
      <c r="T76" s="11"/>
    </row>
    <row r="77" spans="1:20">
      <c r="D77" s="4" t="s">
        <v>10</v>
      </c>
      <c r="I77" s="7">
        <v>120</v>
      </c>
    </row>
    <row r="79" spans="1:20">
      <c r="A79" t="s">
        <v>54</v>
      </c>
    </row>
    <row r="80" spans="1:20">
      <c r="A80" t="s">
        <v>65</v>
      </c>
    </row>
    <row r="81" spans="1:1">
      <c r="A81" t="s">
        <v>60</v>
      </c>
    </row>
    <row r="82" spans="1:1">
      <c r="A82" t="s">
        <v>56</v>
      </c>
    </row>
    <row r="84" spans="1:1">
      <c r="A84" t="s">
        <v>55</v>
      </c>
    </row>
    <row r="85" spans="1:1">
      <c r="A85" t="s">
        <v>57</v>
      </c>
    </row>
    <row r="86" spans="1:1">
      <c r="A86" t="s">
        <v>58</v>
      </c>
    </row>
    <row r="87" spans="1:1">
      <c r="A87" t="s">
        <v>63</v>
      </c>
    </row>
    <row r="88" spans="1:1">
      <c r="A88" t="s">
        <v>64</v>
      </c>
    </row>
    <row r="90" spans="1:1">
      <c r="A90" t="s">
        <v>62</v>
      </c>
    </row>
    <row r="91" spans="1:1">
      <c r="A91" t="s">
        <v>61</v>
      </c>
    </row>
  </sheetData>
  <pageMargins left="0.7" right="0.7" top="0.75" bottom="0.75" header="0.3" footer="0.3"/>
  <pageSetup paperSize="133" orientation="landscape"/>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4" x14ac:dyDescent="0"/>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4" x14ac:dyDescent="0"/>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Windows User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Bill</dc:creator>
  <cp:lastModifiedBy>Andrew Guhl</cp:lastModifiedBy>
  <dcterms:created xsi:type="dcterms:W3CDTF">2016-12-23T15:29:04Z</dcterms:created>
  <dcterms:modified xsi:type="dcterms:W3CDTF">2017-01-15T22:29:49Z</dcterms:modified>
</cp:coreProperties>
</file>